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свод 2017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'свод 2017'!$A$3:$BX$400</definedName>
  </definedNames>
  <calcPr calcId="162913"/>
</workbook>
</file>

<file path=xl/calcChain.xml><?xml version="1.0" encoding="utf-8"?>
<calcChain xmlns="http://schemas.openxmlformats.org/spreadsheetml/2006/main">
  <c r="E397" i="1" l="1"/>
  <c r="BV396" i="1"/>
  <c r="BU396" i="1"/>
  <c r="BT396" i="1"/>
  <c r="BS396" i="1"/>
  <c r="BR396" i="1"/>
  <c r="BQ396" i="1"/>
  <c r="BP396" i="1"/>
  <c r="BO396" i="1"/>
  <c r="BN396" i="1"/>
  <c r="BM396" i="1"/>
  <c r="BL396" i="1"/>
  <c r="BJ396" i="1"/>
  <c r="BK396" i="1" s="1"/>
  <c r="BF396" i="1"/>
  <c r="BD396" i="1"/>
  <c r="BG396" i="1" s="1"/>
  <c r="BA396" i="1"/>
  <c r="AZ396" i="1"/>
  <c r="AX396" i="1"/>
  <c r="BB396" i="1" s="1"/>
  <c r="AY396" i="1" s="1"/>
  <c r="AU396" i="1"/>
  <c r="AT396" i="1"/>
  <c r="AS396" i="1"/>
  <c r="AR396" i="1"/>
  <c r="AQ396" i="1"/>
  <c r="AO396" i="1"/>
  <c r="AP396" i="1" s="1"/>
  <c r="AM396" i="1"/>
  <c r="AV396" i="1" s="1"/>
  <c r="AJ396" i="1"/>
  <c r="AH396" i="1"/>
  <c r="AK396" i="1" s="1"/>
  <c r="AE396" i="1"/>
  <c r="AD396" i="1"/>
  <c r="AB396" i="1"/>
  <c r="AF396" i="1" s="1"/>
  <c r="AC396" i="1" s="1"/>
  <c r="AG396" i="1" s="1"/>
  <c r="Y396" i="1"/>
  <c r="X396" i="1"/>
  <c r="V396" i="1"/>
  <c r="Z396" i="1" s="1"/>
  <c r="S396" i="1"/>
  <c r="R396" i="1"/>
  <c r="P396" i="1"/>
  <c r="Q396" i="1" s="1"/>
  <c r="N396" i="1"/>
  <c r="T396" i="1" s="1"/>
  <c r="K396" i="1"/>
  <c r="J396" i="1"/>
  <c r="H396" i="1"/>
  <c r="I396" i="1" s="1"/>
  <c r="F396" i="1"/>
  <c r="L396" i="1" s="1"/>
  <c r="BV395" i="1"/>
  <c r="BU395" i="1"/>
  <c r="BT395" i="1"/>
  <c r="BS395" i="1"/>
  <c r="BR395" i="1"/>
  <c r="BQ395" i="1"/>
  <c r="BP395" i="1"/>
  <c r="BO395" i="1"/>
  <c r="BN395" i="1"/>
  <c r="BM395" i="1"/>
  <c r="BL395" i="1"/>
  <c r="BJ395" i="1"/>
  <c r="BK395" i="1" s="1"/>
  <c r="BF395" i="1"/>
  <c r="BD395" i="1"/>
  <c r="BG395" i="1" s="1"/>
  <c r="BA395" i="1"/>
  <c r="AZ395" i="1"/>
  <c r="AX395" i="1"/>
  <c r="BB395" i="1" s="1"/>
  <c r="AY395" i="1" s="1"/>
  <c r="AU395" i="1"/>
  <c r="AT395" i="1"/>
  <c r="AS395" i="1"/>
  <c r="AR395" i="1"/>
  <c r="AQ395" i="1"/>
  <c r="AO395" i="1"/>
  <c r="AP395" i="1" s="1"/>
  <c r="AM395" i="1"/>
  <c r="AV395" i="1" s="1"/>
  <c r="AJ395" i="1"/>
  <c r="AH395" i="1"/>
  <c r="AK395" i="1" s="1"/>
  <c r="AE395" i="1"/>
  <c r="AD395" i="1"/>
  <c r="AB395" i="1"/>
  <c r="AF395" i="1" s="1"/>
  <c r="Y395" i="1"/>
  <c r="X395" i="1"/>
  <c r="V395" i="1"/>
  <c r="Z395" i="1" s="1"/>
  <c r="S395" i="1"/>
  <c r="R395" i="1"/>
  <c r="P395" i="1"/>
  <c r="Q395" i="1" s="1"/>
  <c r="N395" i="1"/>
  <c r="T395" i="1" s="1"/>
  <c r="K395" i="1"/>
  <c r="J395" i="1"/>
  <c r="H395" i="1"/>
  <c r="I395" i="1" s="1"/>
  <c r="F395" i="1"/>
  <c r="L395" i="1" s="1"/>
  <c r="BV394" i="1"/>
  <c r="BU394" i="1"/>
  <c r="BT394" i="1"/>
  <c r="BS394" i="1"/>
  <c r="BR394" i="1"/>
  <c r="BQ394" i="1"/>
  <c r="BP394" i="1"/>
  <c r="BO394" i="1"/>
  <c r="BN394" i="1"/>
  <c r="BM394" i="1"/>
  <c r="BL394" i="1"/>
  <c r="BJ394" i="1"/>
  <c r="BK394" i="1" s="1"/>
  <c r="BF394" i="1"/>
  <c r="BD394" i="1"/>
  <c r="BG394" i="1" s="1"/>
  <c r="BA394" i="1"/>
  <c r="AZ394" i="1"/>
  <c r="AX394" i="1"/>
  <c r="BB394" i="1" s="1"/>
  <c r="AU394" i="1"/>
  <c r="AT394" i="1"/>
  <c r="AS394" i="1"/>
  <c r="AR394" i="1"/>
  <c r="AQ394" i="1"/>
  <c r="AO394" i="1"/>
  <c r="AP394" i="1" s="1"/>
  <c r="AM394" i="1"/>
  <c r="AV394" i="1" s="1"/>
  <c r="AJ394" i="1"/>
  <c r="AH394" i="1"/>
  <c r="AK394" i="1" s="1"/>
  <c r="AE394" i="1"/>
  <c r="AD394" i="1"/>
  <c r="AB394" i="1"/>
  <c r="AF394" i="1" s="1"/>
  <c r="Y394" i="1"/>
  <c r="X394" i="1"/>
  <c r="V394" i="1"/>
  <c r="Z394" i="1" s="1"/>
  <c r="S394" i="1"/>
  <c r="R394" i="1"/>
  <c r="P394" i="1"/>
  <c r="Q394" i="1" s="1"/>
  <c r="N394" i="1"/>
  <c r="T394" i="1" s="1"/>
  <c r="K394" i="1"/>
  <c r="J394" i="1"/>
  <c r="H394" i="1"/>
  <c r="I394" i="1" s="1"/>
  <c r="F394" i="1"/>
  <c r="L394" i="1" s="1"/>
  <c r="BV393" i="1"/>
  <c r="BU393" i="1"/>
  <c r="BT393" i="1"/>
  <c r="BS393" i="1"/>
  <c r="BR393" i="1"/>
  <c r="BQ393" i="1"/>
  <c r="BP393" i="1"/>
  <c r="BO393" i="1"/>
  <c r="BN393" i="1"/>
  <c r="BM393" i="1"/>
  <c r="BL393" i="1"/>
  <c r="BJ393" i="1"/>
  <c r="BK393" i="1" s="1"/>
  <c r="BF393" i="1"/>
  <c r="BD393" i="1"/>
  <c r="BG393" i="1" s="1"/>
  <c r="BA393" i="1"/>
  <c r="AZ393" i="1"/>
  <c r="AX393" i="1"/>
  <c r="BB393" i="1" s="1"/>
  <c r="AU393" i="1"/>
  <c r="AT393" i="1"/>
  <c r="AS393" i="1"/>
  <c r="AR393" i="1"/>
  <c r="AQ393" i="1"/>
  <c r="AO393" i="1"/>
  <c r="AP393" i="1" s="1"/>
  <c r="AM393" i="1"/>
  <c r="AV393" i="1" s="1"/>
  <c r="AJ393" i="1"/>
  <c r="AH393" i="1"/>
  <c r="AK393" i="1" s="1"/>
  <c r="AE393" i="1"/>
  <c r="AD393" i="1"/>
  <c r="AB393" i="1"/>
  <c r="AF393" i="1" s="1"/>
  <c r="Y393" i="1"/>
  <c r="X393" i="1"/>
  <c r="V393" i="1"/>
  <c r="Z393" i="1" s="1"/>
  <c r="S393" i="1"/>
  <c r="R393" i="1"/>
  <c r="P393" i="1"/>
  <c r="Q393" i="1" s="1"/>
  <c r="N393" i="1"/>
  <c r="T393" i="1" s="1"/>
  <c r="K393" i="1"/>
  <c r="J393" i="1"/>
  <c r="H393" i="1"/>
  <c r="I393" i="1" s="1"/>
  <c r="F393" i="1"/>
  <c r="L393" i="1" s="1"/>
  <c r="BV392" i="1"/>
  <c r="BU392" i="1"/>
  <c r="BT392" i="1"/>
  <c r="BS392" i="1"/>
  <c r="BR392" i="1"/>
  <c r="BQ392" i="1"/>
  <c r="BP392" i="1"/>
  <c r="BO392" i="1"/>
  <c r="BN392" i="1"/>
  <c r="BM392" i="1"/>
  <c r="BL392" i="1"/>
  <c r="BJ392" i="1"/>
  <c r="BK392" i="1" s="1"/>
  <c r="BF392" i="1"/>
  <c r="BD392" i="1"/>
  <c r="BG392" i="1" s="1"/>
  <c r="BA392" i="1"/>
  <c r="AZ392" i="1"/>
  <c r="AX392" i="1"/>
  <c r="BB392" i="1" s="1"/>
  <c r="AU392" i="1"/>
  <c r="AT392" i="1"/>
  <c r="AS392" i="1"/>
  <c r="AR392" i="1"/>
  <c r="AQ392" i="1"/>
  <c r="AO392" i="1"/>
  <c r="AP392" i="1" s="1"/>
  <c r="AM392" i="1"/>
  <c r="AV392" i="1" s="1"/>
  <c r="AJ392" i="1"/>
  <c r="AH392" i="1"/>
  <c r="AK392" i="1" s="1"/>
  <c r="AE392" i="1"/>
  <c r="AD392" i="1"/>
  <c r="AB392" i="1"/>
  <c r="AF392" i="1" s="1"/>
  <c r="Y392" i="1"/>
  <c r="X392" i="1"/>
  <c r="V392" i="1"/>
  <c r="Z392" i="1" s="1"/>
  <c r="S392" i="1"/>
  <c r="R392" i="1"/>
  <c r="P392" i="1"/>
  <c r="Q392" i="1" s="1"/>
  <c r="N392" i="1"/>
  <c r="T392" i="1" s="1"/>
  <c r="K392" i="1"/>
  <c r="J392" i="1"/>
  <c r="H392" i="1"/>
  <c r="I392" i="1" s="1"/>
  <c r="F392" i="1"/>
  <c r="L392" i="1" s="1"/>
  <c r="BV391" i="1"/>
  <c r="BU391" i="1"/>
  <c r="BT391" i="1"/>
  <c r="BS391" i="1"/>
  <c r="BR391" i="1"/>
  <c r="BQ391" i="1"/>
  <c r="BP391" i="1"/>
  <c r="BO391" i="1"/>
  <c r="BN391" i="1"/>
  <c r="BM391" i="1"/>
  <c r="BL391" i="1"/>
  <c r="BJ391" i="1"/>
  <c r="BK391" i="1" s="1"/>
  <c r="BF391" i="1"/>
  <c r="BD391" i="1"/>
  <c r="BG391" i="1" s="1"/>
  <c r="BA391" i="1"/>
  <c r="AZ391" i="1"/>
  <c r="AX391" i="1"/>
  <c r="BB391" i="1" s="1"/>
  <c r="AY391" i="1" s="1"/>
  <c r="AU391" i="1"/>
  <c r="AT391" i="1"/>
  <c r="AS391" i="1"/>
  <c r="AR391" i="1"/>
  <c r="AQ391" i="1"/>
  <c r="AO391" i="1"/>
  <c r="AP391" i="1" s="1"/>
  <c r="AM391" i="1"/>
  <c r="AV391" i="1" s="1"/>
  <c r="AJ391" i="1"/>
  <c r="AH391" i="1"/>
  <c r="AK391" i="1" s="1"/>
  <c r="AE391" i="1"/>
  <c r="AD391" i="1"/>
  <c r="AB391" i="1"/>
  <c r="AF391" i="1" s="1"/>
  <c r="Y391" i="1"/>
  <c r="X391" i="1"/>
  <c r="V391" i="1"/>
  <c r="Z391" i="1" s="1"/>
  <c r="S391" i="1"/>
  <c r="R391" i="1"/>
  <c r="P391" i="1"/>
  <c r="Q391" i="1" s="1"/>
  <c r="N391" i="1"/>
  <c r="T391" i="1" s="1"/>
  <c r="K391" i="1"/>
  <c r="J391" i="1"/>
  <c r="H391" i="1"/>
  <c r="I391" i="1" s="1"/>
  <c r="F391" i="1"/>
  <c r="L391" i="1" s="1"/>
  <c r="BV390" i="1"/>
  <c r="BU390" i="1"/>
  <c r="BT390" i="1"/>
  <c r="BS390" i="1"/>
  <c r="BR390" i="1"/>
  <c r="BQ390" i="1"/>
  <c r="BP390" i="1"/>
  <c r="BO390" i="1"/>
  <c r="BN390" i="1"/>
  <c r="BM390" i="1"/>
  <c r="BL390" i="1"/>
  <c r="BJ390" i="1"/>
  <c r="BF390" i="1"/>
  <c r="BD390" i="1"/>
  <c r="BG390" i="1" s="1"/>
  <c r="BA390" i="1"/>
  <c r="AZ390" i="1"/>
  <c r="AX390" i="1"/>
  <c r="BB390" i="1" s="1"/>
  <c r="AU390" i="1"/>
  <c r="AT390" i="1"/>
  <c r="AS390" i="1"/>
  <c r="AR390" i="1"/>
  <c r="AQ390" i="1"/>
  <c r="AO390" i="1"/>
  <c r="AP390" i="1" s="1"/>
  <c r="AM390" i="1"/>
  <c r="AV390" i="1" s="1"/>
  <c r="AJ390" i="1"/>
  <c r="AH390" i="1"/>
  <c r="AK390" i="1" s="1"/>
  <c r="AI390" i="1" s="1"/>
  <c r="AE390" i="1"/>
  <c r="AD390" i="1"/>
  <c r="AB390" i="1"/>
  <c r="AF390" i="1" s="1"/>
  <c r="Y390" i="1"/>
  <c r="X390" i="1"/>
  <c r="V390" i="1"/>
  <c r="Z390" i="1" s="1"/>
  <c r="S390" i="1"/>
  <c r="R390" i="1"/>
  <c r="P390" i="1"/>
  <c r="Q390" i="1" s="1"/>
  <c r="N390" i="1"/>
  <c r="T390" i="1" s="1"/>
  <c r="K390" i="1"/>
  <c r="J390" i="1"/>
  <c r="H390" i="1"/>
  <c r="I390" i="1" s="1"/>
  <c r="F390" i="1"/>
  <c r="L390" i="1" s="1"/>
  <c r="BV389" i="1"/>
  <c r="BU389" i="1"/>
  <c r="BT389" i="1"/>
  <c r="BS389" i="1"/>
  <c r="BR389" i="1"/>
  <c r="BQ389" i="1"/>
  <c r="BP389" i="1"/>
  <c r="BO389" i="1"/>
  <c r="BN389" i="1"/>
  <c r="BM389" i="1"/>
  <c r="BL389" i="1"/>
  <c r="BJ389" i="1"/>
  <c r="BK389" i="1" s="1"/>
  <c r="BF389" i="1"/>
  <c r="BD389" i="1"/>
  <c r="BG389" i="1" s="1"/>
  <c r="BE389" i="1" s="1"/>
  <c r="BH389" i="1" s="1"/>
  <c r="BA389" i="1"/>
  <c r="AZ389" i="1"/>
  <c r="AX389" i="1"/>
  <c r="BB389" i="1" s="1"/>
  <c r="AU389" i="1"/>
  <c r="AT389" i="1"/>
  <c r="AS389" i="1"/>
  <c r="AR389" i="1"/>
  <c r="AQ389" i="1"/>
  <c r="AO389" i="1"/>
  <c r="AP389" i="1" s="1"/>
  <c r="AM389" i="1"/>
  <c r="AV389" i="1" s="1"/>
  <c r="AJ389" i="1"/>
  <c r="AH389" i="1"/>
  <c r="AK389" i="1" s="1"/>
  <c r="AI389" i="1" s="1"/>
  <c r="AE389" i="1"/>
  <c r="AD389" i="1"/>
  <c r="AB389" i="1"/>
  <c r="AF389" i="1" s="1"/>
  <c r="Y389" i="1"/>
  <c r="X389" i="1"/>
  <c r="V389" i="1"/>
  <c r="Z389" i="1" s="1"/>
  <c r="S389" i="1"/>
  <c r="R389" i="1"/>
  <c r="P389" i="1"/>
  <c r="Q389" i="1" s="1"/>
  <c r="N389" i="1"/>
  <c r="T389" i="1" s="1"/>
  <c r="K389" i="1"/>
  <c r="J389" i="1"/>
  <c r="H389" i="1"/>
  <c r="I389" i="1" s="1"/>
  <c r="F389" i="1"/>
  <c r="L389" i="1" s="1"/>
  <c r="BV388" i="1"/>
  <c r="BU388" i="1"/>
  <c r="BT388" i="1"/>
  <c r="BS388" i="1"/>
  <c r="BR388" i="1"/>
  <c r="BQ388" i="1"/>
  <c r="BP388" i="1"/>
  <c r="BO388" i="1"/>
  <c r="BN388" i="1"/>
  <c r="BM388" i="1"/>
  <c r="BL388" i="1"/>
  <c r="BJ388" i="1"/>
  <c r="BK388" i="1" s="1"/>
  <c r="BF388" i="1"/>
  <c r="BD388" i="1"/>
  <c r="BG388" i="1" s="1"/>
  <c r="BE388" i="1" s="1"/>
  <c r="BH388" i="1" s="1"/>
  <c r="BA388" i="1"/>
  <c r="AZ388" i="1"/>
  <c r="AX388" i="1"/>
  <c r="BB388" i="1" s="1"/>
  <c r="AU388" i="1"/>
  <c r="AT388" i="1"/>
  <c r="AS388" i="1"/>
  <c r="AR388" i="1"/>
  <c r="AQ388" i="1"/>
  <c r="AO388" i="1"/>
  <c r="AP388" i="1" s="1"/>
  <c r="AM388" i="1"/>
  <c r="AV388" i="1" s="1"/>
  <c r="AJ388" i="1"/>
  <c r="AH388" i="1"/>
  <c r="AK388" i="1" s="1"/>
  <c r="AE388" i="1"/>
  <c r="AD388" i="1"/>
  <c r="AB388" i="1"/>
  <c r="AF388" i="1" s="1"/>
  <c r="Y388" i="1"/>
  <c r="X388" i="1"/>
  <c r="V388" i="1"/>
  <c r="Z388" i="1" s="1"/>
  <c r="S388" i="1"/>
  <c r="R388" i="1"/>
  <c r="P388" i="1"/>
  <c r="Q388" i="1" s="1"/>
  <c r="N388" i="1"/>
  <c r="T388" i="1" s="1"/>
  <c r="K388" i="1"/>
  <c r="J388" i="1"/>
  <c r="H388" i="1"/>
  <c r="I388" i="1" s="1"/>
  <c r="F388" i="1"/>
  <c r="L388" i="1" s="1"/>
  <c r="BV387" i="1"/>
  <c r="BU387" i="1"/>
  <c r="BT387" i="1"/>
  <c r="BS387" i="1"/>
  <c r="BR387" i="1"/>
  <c r="BQ387" i="1"/>
  <c r="BP387" i="1"/>
  <c r="BO387" i="1"/>
  <c r="BN387" i="1"/>
  <c r="BM387" i="1"/>
  <c r="BL387" i="1"/>
  <c r="BJ387" i="1"/>
  <c r="BK387" i="1" s="1"/>
  <c r="BF387" i="1"/>
  <c r="BD387" i="1"/>
  <c r="BG387" i="1" s="1"/>
  <c r="BA387" i="1"/>
  <c r="AZ387" i="1"/>
  <c r="AX387" i="1"/>
  <c r="BB387" i="1" s="1"/>
  <c r="AU387" i="1"/>
  <c r="AT387" i="1"/>
  <c r="AS387" i="1"/>
  <c r="AR387" i="1"/>
  <c r="AQ387" i="1"/>
  <c r="AO387" i="1"/>
  <c r="AP387" i="1" s="1"/>
  <c r="AM387" i="1"/>
  <c r="AV387" i="1" s="1"/>
  <c r="AJ387" i="1"/>
  <c r="AH387" i="1"/>
  <c r="AK387" i="1" s="1"/>
  <c r="AE387" i="1"/>
  <c r="AD387" i="1"/>
  <c r="AB387" i="1"/>
  <c r="AF387" i="1" s="1"/>
  <c r="Y387" i="1"/>
  <c r="X387" i="1"/>
  <c r="V387" i="1"/>
  <c r="Z387" i="1" s="1"/>
  <c r="S387" i="1"/>
  <c r="R387" i="1"/>
  <c r="P387" i="1"/>
  <c r="Q387" i="1" s="1"/>
  <c r="N387" i="1"/>
  <c r="T387" i="1" s="1"/>
  <c r="K387" i="1"/>
  <c r="J387" i="1"/>
  <c r="H387" i="1"/>
  <c r="I387" i="1" s="1"/>
  <c r="F387" i="1"/>
  <c r="L387" i="1" s="1"/>
  <c r="BV386" i="1"/>
  <c r="BU386" i="1"/>
  <c r="BT386" i="1"/>
  <c r="BS386" i="1"/>
  <c r="BR386" i="1"/>
  <c r="BQ386" i="1"/>
  <c r="BP386" i="1"/>
  <c r="BO386" i="1"/>
  <c r="BN386" i="1"/>
  <c r="BM386" i="1"/>
  <c r="BL386" i="1"/>
  <c r="BJ386" i="1"/>
  <c r="BK386" i="1" s="1"/>
  <c r="BF386" i="1"/>
  <c r="BD386" i="1"/>
  <c r="BG386" i="1" s="1"/>
  <c r="BE386" i="1" s="1"/>
  <c r="BH386" i="1" s="1"/>
  <c r="BA386" i="1"/>
  <c r="AZ386" i="1"/>
  <c r="AX386" i="1"/>
  <c r="BB386" i="1" s="1"/>
  <c r="AU386" i="1"/>
  <c r="AT386" i="1"/>
  <c r="AS386" i="1"/>
  <c r="AR386" i="1"/>
  <c r="AQ386" i="1"/>
  <c r="AO386" i="1"/>
  <c r="AP386" i="1" s="1"/>
  <c r="AM386" i="1"/>
  <c r="AV386" i="1" s="1"/>
  <c r="AJ386" i="1"/>
  <c r="AH386" i="1"/>
  <c r="AK386" i="1" s="1"/>
  <c r="AE386" i="1"/>
  <c r="AD386" i="1"/>
  <c r="AB386" i="1"/>
  <c r="AF386" i="1" s="1"/>
  <c r="Y386" i="1"/>
  <c r="X386" i="1"/>
  <c r="V386" i="1"/>
  <c r="Z386" i="1" s="1"/>
  <c r="S386" i="1"/>
  <c r="R386" i="1"/>
  <c r="P386" i="1"/>
  <c r="Q386" i="1" s="1"/>
  <c r="N386" i="1"/>
  <c r="T386" i="1" s="1"/>
  <c r="K386" i="1"/>
  <c r="J386" i="1"/>
  <c r="H386" i="1"/>
  <c r="I386" i="1" s="1"/>
  <c r="F386" i="1"/>
  <c r="L386" i="1" s="1"/>
  <c r="BV385" i="1"/>
  <c r="BU385" i="1"/>
  <c r="BT385" i="1"/>
  <c r="BS385" i="1"/>
  <c r="BR385" i="1"/>
  <c r="BQ385" i="1"/>
  <c r="BP385" i="1"/>
  <c r="BO385" i="1"/>
  <c r="BN385" i="1"/>
  <c r="BM385" i="1"/>
  <c r="BL385" i="1"/>
  <c r="BJ385" i="1"/>
  <c r="BK385" i="1" s="1"/>
  <c r="BF385" i="1"/>
  <c r="BD385" i="1"/>
  <c r="BG385" i="1" s="1"/>
  <c r="BE385" i="1" s="1"/>
  <c r="BH385" i="1" s="1"/>
  <c r="BA385" i="1"/>
  <c r="AZ385" i="1"/>
  <c r="AX385" i="1"/>
  <c r="BB385" i="1" s="1"/>
  <c r="AU385" i="1"/>
  <c r="AT385" i="1"/>
  <c r="AS385" i="1"/>
  <c r="AR385" i="1"/>
  <c r="AQ385" i="1"/>
  <c r="AO385" i="1"/>
  <c r="AP385" i="1" s="1"/>
  <c r="AM385" i="1"/>
  <c r="AV385" i="1" s="1"/>
  <c r="AJ385" i="1"/>
  <c r="AH385" i="1"/>
  <c r="AK385" i="1" s="1"/>
  <c r="AE385" i="1"/>
  <c r="AD385" i="1"/>
  <c r="AB385" i="1"/>
  <c r="AF385" i="1" s="1"/>
  <c r="Y385" i="1"/>
  <c r="X385" i="1"/>
  <c r="V385" i="1"/>
  <c r="Z385" i="1" s="1"/>
  <c r="S385" i="1"/>
  <c r="R385" i="1"/>
  <c r="P385" i="1"/>
  <c r="Q385" i="1" s="1"/>
  <c r="N385" i="1"/>
  <c r="T385" i="1" s="1"/>
  <c r="K385" i="1"/>
  <c r="J385" i="1"/>
  <c r="H385" i="1"/>
  <c r="I385" i="1" s="1"/>
  <c r="F385" i="1"/>
  <c r="L385" i="1" s="1"/>
  <c r="BV384" i="1"/>
  <c r="BU384" i="1"/>
  <c r="BT384" i="1"/>
  <c r="BS384" i="1"/>
  <c r="BR384" i="1"/>
  <c r="BQ384" i="1"/>
  <c r="BP384" i="1"/>
  <c r="BO384" i="1"/>
  <c r="BN384" i="1"/>
  <c r="BM384" i="1"/>
  <c r="BL384" i="1"/>
  <c r="BJ384" i="1"/>
  <c r="BK384" i="1" s="1"/>
  <c r="BF384" i="1"/>
  <c r="BD384" i="1"/>
  <c r="BG384" i="1" s="1"/>
  <c r="BA384" i="1"/>
  <c r="AZ384" i="1"/>
  <c r="AX384" i="1"/>
  <c r="BB384" i="1" s="1"/>
  <c r="AU384" i="1"/>
  <c r="AT384" i="1"/>
  <c r="AS384" i="1"/>
  <c r="AR384" i="1"/>
  <c r="AQ384" i="1"/>
  <c r="AO384" i="1"/>
  <c r="AP384" i="1" s="1"/>
  <c r="AM384" i="1"/>
  <c r="AV384" i="1" s="1"/>
  <c r="AJ384" i="1"/>
  <c r="AH384" i="1"/>
  <c r="AK384" i="1" s="1"/>
  <c r="AE384" i="1"/>
  <c r="AD384" i="1"/>
  <c r="AB384" i="1"/>
  <c r="AF384" i="1" s="1"/>
  <c r="Y384" i="1"/>
  <c r="X384" i="1"/>
  <c r="V384" i="1"/>
  <c r="Z384" i="1" s="1"/>
  <c r="S384" i="1"/>
  <c r="R384" i="1"/>
  <c r="P384" i="1"/>
  <c r="Q384" i="1" s="1"/>
  <c r="N384" i="1"/>
  <c r="T384" i="1" s="1"/>
  <c r="K384" i="1"/>
  <c r="J384" i="1"/>
  <c r="H384" i="1"/>
  <c r="I384" i="1" s="1"/>
  <c r="F384" i="1"/>
  <c r="L384" i="1" s="1"/>
  <c r="BV383" i="1"/>
  <c r="BU383" i="1"/>
  <c r="BT383" i="1"/>
  <c r="BS383" i="1"/>
  <c r="BR383" i="1"/>
  <c r="BQ383" i="1"/>
  <c r="BP383" i="1"/>
  <c r="BO383" i="1"/>
  <c r="BN383" i="1"/>
  <c r="BM383" i="1"/>
  <c r="BL383" i="1"/>
  <c r="BJ383" i="1"/>
  <c r="BK383" i="1" s="1"/>
  <c r="BF383" i="1"/>
  <c r="BD383" i="1"/>
  <c r="BG383" i="1" s="1"/>
  <c r="BA383" i="1"/>
  <c r="AZ383" i="1"/>
  <c r="AX383" i="1"/>
  <c r="BB383" i="1" s="1"/>
  <c r="AU383" i="1"/>
  <c r="AT383" i="1"/>
  <c r="AS383" i="1"/>
  <c r="AR383" i="1"/>
  <c r="AQ383" i="1"/>
  <c r="AO383" i="1"/>
  <c r="AP383" i="1" s="1"/>
  <c r="AM383" i="1"/>
  <c r="AV383" i="1" s="1"/>
  <c r="AJ383" i="1"/>
  <c r="AH383" i="1"/>
  <c r="AK383" i="1" s="1"/>
  <c r="AE383" i="1"/>
  <c r="AD383" i="1"/>
  <c r="AB383" i="1"/>
  <c r="AF383" i="1" s="1"/>
  <c r="Y383" i="1"/>
  <c r="X383" i="1"/>
  <c r="V383" i="1"/>
  <c r="Z383" i="1" s="1"/>
  <c r="S383" i="1"/>
  <c r="R383" i="1"/>
  <c r="P383" i="1"/>
  <c r="Q383" i="1" s="1"/>
  <c r="N383" i="1"/>
  <c r="T383" i="1" s="1"/>
  <c r="K383" i="1"/>
  <c r="J383" i="1"/>
  <c r="H383" i="1"/>
  <c r="I383" i="1" s="1"/>
  <c r="F383" i="1"/>
  <c r="L383" i="1" s="1"/>
  <c r="BV382" i="1"/>
  <c r="BU382" i="1"/>
  <c r="BT382" i="1"/>
  <c r="BS382" i="1"/>
  <c r="BR382" i="1"/>
  <c r="BQ382" i="1"/>
  <c r="BP382" i="1"/>
  <c r="BO382" i="1"/>
  <c r="BN382" i="1"/>
  <c r="BM382" i="1"/>
  <c r="BL382" i="1"/>
  <c r="BJ382" i="1"/>
  <c r="BK382" i="1" s="1"/>
  <c r="BF382" i="1"/>
  <c r="BD382" i="1"/>
  <c r="BG382" i="1" s="1"/>
  <c r="BE382" i="1" s="1"/>
  <c r="BH382" i="1" s="1"/>
  <c r="BA382" i="1"/>
  <c r="AZ382" i="1"/>
  <c r="AX382" i="1"/>
  <c r="BB382" i="1" s="1"/>
  <c r="AU382" i="1"/>
  <c r="AT382" i="1"/>
  <c r="AS382" i="1"/>
  <c r="AR382" i="1"/>
  <c r="AQ382" i="1"/>
  <c r="AO382" i="1"/>
  <c r="AP382" i="1" s="1"/>
  <c r="AM382" i="1"/>
  <c r="AV382" i="1" s="1"/>
  <c r="AJ382" i="1"/>
  <c r="AH382" i="1"/>
  <c r="AK382" i="1" s="1"/>
  <c r="AE382" i="1"/>
  <c r="AD382" i="1"/>
  <c r="AB382" i="1"/>
  <c r="AF382" i="1" s="1"/>
  <c r="Y382" i="1"/>
  <c r="X382" i="1"/>
  <c r="V382" i="1"/>
  <c r="Z382" i="1" s="1"/>
  <c r="S382" i="1"/>
  <c r="R382" i="1"/>
  <c r="P382" i="1"/>
  <c r="Q382" i="1" s="1"/>
  <c r="N382" i="1"/>
  <c r="T382" i="1" s="1"/>
  <c r="K382" i="1"/>
  <c r="J382" i="1"/>
  <c r="H382" i="1"/>
  <c r="I382" i="1" s="1"/>
  <c r="F382" i="1"/>
  <c r="L382" i="1" s="1"/>
  <c r="BV381" i="1"/>
  <c r="BU381" i="1"/>
  <c r="BT381" i="1"/>
  <c r="BS381" i="1"/>
  <c r="BR381" i="1"/>
  <c r="BQ381" i="1"/>
  <c r="BP381" i="1"/>
  <c r="BO381" i="1"/>
  <c r="BN381" i="1"/>
  <c r="BM381" i="1"/>
  <c r="BL381" i="1"/>
  <c r="BJ381" i="1"/>
  <c r="BK381" i="1" s="1"/>
  <c r="BF381" i="1"/>
  <c r="BD381" i="1"/>
  <c r="BG381" i="1" s="1"/>
  <c r="BE381" i="1" s="1"/>
  <c r="BH381" i="1" s="1"/>
  <c r="BA381" i="1"/>
  <c r="AZ381" i="1"/>
  <c r="AX381" i="1"/>
  <c r="BB381" i="1" s="1"/>
  <c r="AU381" i="1"/>
  <c r="AT381" i="1"/>
  <c r="AS381" i="1"/>
  <c r="AR381" i="1"/>
  <c r="AQ381" i="1"/>
  <c r="AO381" i="1"/>
  <c r="AP381" i="1" s="1"/>
  <c r="AM381" i="1"/>
  <c r="AV381" i="1" s="1"/>
  <c r="AJ381" i="1"/>
  <c r="AH381" i="1"/>
  <c r="AK381" i="1" s="1"/>
  <c r="AE381" i="1"/>
  <c r="AD381" i="1"/>
  <c r="AB381" i="1"/>
  <c r="AF381" i="1" s="1"/>
  <c r="Y381" i="1"/>
  <c r="X381" i="1"/>
  <c r="V381" i="1"/>
  <c r="Z381" i="1" s="1"/>
  <c r="S381" i="1"/>
  <c r="R381" i="1"/>
  <c r="P381" i="1"/>
  <c r="Q381" i="1" s="1"/>
  <c r="N381" i="1"/>
  <c r="T381" i="1" s="1"/>
  <c r="K381" i="1"/>
  <c r="J381" i="1"/>
  <c r="H381" i="1"/>
  <c r="I381" i="1" s="1"/>
  <c r="F381" i="1"/>
  <c r="L381" i="1" s="1"/>
  <c r="BV380" i="1"/>
  <c r="BU380" i="1"/>
  <c r="BT380" i="1"/>
  <c r="BS380" i="1"/>
  <c r="BR380" i="1"/>
  <c r="BQ380" i="1"/>
  <c r="BP380" i="1"/>
  <c r="BO380" i="1"/>
  <c r="BN380" i="1"/>
  <c r="BM380" i="1"/>
  <c r="BL380" i="1"/>
  <c r="BJ380" i="1"/>
  <c r="BK380" i="1" s="1"/>
  <c r="BF380" i="1"/>
  <c r="BD380" i="1"/>
  <c r="BG380" i="1" s="1"/>
  <c r="BA380" i="1"/>
  <c r="AZ380" i="1"/>
  <c r="AX380" i="1"/>
  <c r="BB380" i="1" s="1"/>
  <c r="AU380" i="1"/>
  <c r="AT380" i="1"/>
  <c r="AS380" i="1"/>
  <c r="AR380" i="1"/>
  <c r="AQ380" i="1"/>
  <c r="AO380" i="1"/>
  <c r="AP380" i="1" s="1"/>
  <c r="AM380" i="1"/>
  <c r="AV380" i="1" s="1"/>
  <c r="AJ380" i="1"/>
  <c r="AH380" i="1"/>
  <c r="AK380" i="1" s="1"/>
  <c r="AE380" i="1"/>
  <c r="AD380" i="1"/>
  <c r="AB380" i="1"/>
  <c r="AF380" i="1" s="1"/>
  <c r="Y380" i="1"/>
  <c r="X380" i="1"/>
  <c r="V380" i="1"/>
  <c r="Z380" i="1" s="1"/>
  <c r="S380" i="1"/>
  <c r="R380" i="1"/>
  <c r="P380" i="1"/>
  <c r="Q380" i="1" s="1"/>
  <c r="N380" i="1"/>
  <c r="T380" i="1" s="1"/>
  <c r="K380" i="1"/>
  <c r="J380" i="1"/>
  <c r="H380" i="1"/>
  <c r="I380" i="1" s="1"/>
  <c r="F380" i="1"/>
  <c r="L380" i="1" s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F379" i="1"/>
  <c r="BD379" i="1"/>
  <c r="BG379" i="1" s="1"/>
  <c r="BA379" i="1"/>
  <c r="AZ379" i="1"/>
  <c r="AX379" i="1"/>
  <c r="BB379" i="1" s="1"/>
  <c r="AU379" i="1"/>
  <c r="AT379" i="1"/>
  <c r="AS379" i="1"/>
  <c r="AR379" i="1"/>
  <c r="AQ379" i="1"/>
  <c r="AO379" i="1"/>
  <c r="AP379" i="1" s="1"/>
  <c r="AM379" i="1"/>
  <c r="AV379" i="1" s="1"/>
  <c r="AJ379" i="1"/>
  <c r="AH379" i="1"/>
  <c r="AK379" i="1" s="1"/>
  <c r="AE379" i="1"/>
  <c r="AD379" i="1"/>
  <c r="AB379" i="1"/>
  <c r="AF379" i="1" s="1"/>
  <c r="Y379" i="1"/>
  <c r="X379" i="1"/>
  <c r="V379" i="1"/>
  <c r="Z379" i="1" s="1"/>
  <c r="S379" i="1"/>
  <c r="R379" i="1"/>
  <c r="P379" i="1"/>
  <c r="Q379" i="1" s="1"/>
  <c r="N379" i="1"/>
  <c r="T379" i="1" s="1"/>
  <c r="K379" i="1"/>
  <c r="J379" i="1"/>
  <c r="H379" i="1"/>
  <c r="I379" i="1" s="1"/>
  <c r="F379" i="1"/>
  <c r="L379" i="1" s="1"/>
  <c r="BV378" i="1"/>
  <c r="BU378" i="1"/>
  <c r="BT378" i="1"/>
  <c r="BS378" i="1"/>
  <c r="BR378" i="1"/>
  <c r="BQ378" i="1"/>
  <c r="BP378" i="1"/>
  <c r="BO378" i="1"/>
  <c r="BN378" i="1"/>
  <c r="BM378" i="1"/>
  <c r="BL378" i="1"/>
  <c r="BJ378" i="1"/>
  <c r="BK378" i="1" s="1"/>
  <c r="BF378" i="1"/>
  <c r="BD378" i="1"/>
  <c r="BG378" i="1" s="1"/>
  <c r="BA378" i="1"/>
  <c r="AZ378" i="1"/>
  <c r="AX378" i="1"/>
  <c r="BB378" i="1" s="1"/>
  <c r="AU378" i="1"/>
  <c r="AT378" i="1"/>
  <c r="AS378" i="1"/>
  <c r="AR378" i="1"/>
  <c r="AQ378" i="1"/>
  <c r="AO378" i="1"/>
  <c r="AP378" i="1" s="1"/>
  <c r="AM378" i="1"/>
  <c r="AV378" i="1" s="1"/>
  <c r="AJ378" i="1"/>
  <c r="AH378" i="1"/>
  <c r="AK378" i="1" s="1"/>
  <c r="AE378" i="1"/>
  <c r="AD378" i="1"/>
  <c r="AB378" i="1"/>
  <c r="AF378" i="1" s="1"/>
  <c r="Y378" i="1"/>
  <c r="X378" i="1"/>
  <c r="V378" i="1"/>
  <c r="Z378" i="1" s="1"/>
  <c r="S378" i="1"/>
  <c r="R378" i="1"/>
  <c r="P378" i="1"/>
  <c r="Q378" i="1" s="1"/>
  <c r="N378" i="1"/>
  <c r="T378" i="1" s="1"/>
  <c r="K378" i="1"/>
  <c r="J378" i="1"/>
  <c r="H378" i="1"/>
  <c r="I378" i="1" s="1"/>
  <c r="F378" i="1"/>
  <c r="L378" i="1" s="1"/>
  <c r="BV377" i="1"/>
  <c r="BU377" i="1"/>
  <c r="BT377" i="1"/>
  <c r="BS377" i="1"/>
  <c r="BR377" i="1"/>
  <c r="BQ377" i="1"/>
  <c r="BP377" i="1"/>
  <c r="BO377" i="1"/>
  <c r="BN377" i="1"/>
  <c r="BM377" i="1"/>
  <c r="BL377" i="1"/>
  <c r="BJ377" i="1"/>
  <c r="BF377" i="1"/>
  <c r="BD377" i="1"/>
  <c r="BG377" i="1" s="1"/>
  <c r="BA377" i="1"/>
  <c r="AZ377" i="1"/>
  <c r="AX377" i="1"/>
  <c r="BB377" i="1" s="1"/>
  <c r="AU377" i="1"/>
  <c r="AT377" i="1"/>
  <c r="AS377" i="1"/>
  <c r="AR377" i="1"/>
  <c r="AQ377" i="1"/>
  <c r="AO377" i="1"/>
  <c r="AP377" i="1" s="1"/>
  <c r="AM377" i="1"/>
  <c r="AV377" i="1" s="1"/>
  <c r="AJ377" i="1"/>
  <c r="AH377" i="1"/>
  <c r="AK377" i="1" s="1"/>
  <c r="AE377" i="1"/>
  <c r="AD377" i="1"/>
  <c r="AB377" i="1"/>
  <c r="AF377" i="1" s="1"/>
  <c r="Y377" i="1"/>
  <c r="X377" i="1"/>
  <c r="V377" i="1"/>
  <c r="Z377" i="1" s="1"/>
  <c r="S377" i="1"/>
  <c r="R377" i="1"/>
  <c r="P377" i="1"/>
  <c r="Q377" i="1" s="1"/>
  <c r="N377" i="1"/>
  <c r="T377" i="1" s="1"/>
  <c r="K377" i="1"/>
  <c r="J377" i="1"/>
  <c r="H377" i="1"/>
  <c r="I377" i="1" s="1"/>
  <c r="F377" i="1"/>
  <c r="L377" i="1" s="1"/>
  <c r="BV376" i="1"/>
  <c r="BU376" i="1"/>
  <c r="BT376" i="1"/>
  <c r="BS376" i="1"/>
  <c r="BR376" i="1"/>
  <c r="BQ376" i="1"/>
  <c r="BP376" i="1"/>
  <c r="BO376" i="1"/>
  <c r="BN376" i="1"/>
  <c r="BM376" i="1"/>
  <c r="BL376" i="1"/>
  <c r="BJ376" i="1"/>
  <c r="BK376" i="1" s="1"/>
  <c r="BF376" i="1"/>
  <c r="BD376" i="1"/>
  <c r="BG376" i="1" s="1"/>
  <c r="BA376" i="1"/>
  <c r="AZ376" i="1"/>
  <c r="AX376" i="1"/>
  <c r="BB376" i="1" s="1"/>
  <c r="AU376" i="1"/>
  <c r="AT376" i="1"/>
  <c r="AS376" i="1"/>
  <c r="AR376" i="1"/>
  <c r="AQ376" i="1"/>
  <c r="AO376" i="1"/>
  <c r="AP376" i="1" s="1"/>
  <c r="AM376" i="1"/>
  <c r="AV376" i="1" s="1"/>
  <c r="AJ376" i="1"/>
  <c r="AH376" i="1"/>
  <c r="AK376" i="1" s="1"/>
  <c r="AE376" i="1"/>
  <c r="AD376" i="1"/>
  <c r="AB376" i="1"/>
  <c r="AF376" i="1" s="1"/>
  <c r="Y376" i="1"/>
  <c r="X376" i="1"/>
  <c r="V376" i="1"/>
  <c r="Z376" i="1" s="1"/>
  <c r="S376" i="1"/>
  <c r="R376" i="1"/>
  <c r="P376" i="1"/>
  <c r="Q376" i="1" s="1"/>
  <c r="N376" i="1"/>
  <c r="T376" i="1" s="1"/>
  <c r="K376" i="1"/>
  <c r="J376" i="1"/>
  <c r="H376" i="1"/>
  <c r="I376" i="1" s="1"/>
  <c r="F376" i="1"/>
  <c r="L376" i="1" s="1"/>
  <c r="BV375" i="1"/>
  <c r="BU375" i="1"/>
  <c r="BT375" i="1"/>
  <c r="BS375" i="1"/>
  <c r="BR375" i="1"/>
  <c r="BQ375" i="1"/>
  <c r="BP375" i="1"/>
  <c r="BO375" i="1"/>
  <c r="BN375" i="1"/>
  <c r="BM375" i="1"/>
  <c r="BL375" i="1"/>
  <c r="BJ375" i="1"/>
  <c r="BK375" i="1" s="1"/>
  <c r="BF375" i="1"/>
  <c r="BD375" i="1"/>
  <c r="BG375" i="1" s="1"/>
  <c r="BA375" i="1"/>
  <c r="AZ375" i="1"/>
  <c r="AX375" i="1"/>
  <c r="BB375" i="1" s="1"/>
  <c r="AU375" i="1"/>
  <c r="AT375" i="1"/>
  <c r="AS375" i="1"/>
  <c r="AR375" i="1"/>
  <c r="AQ375" i="1"/>
  <c r="AO375" i="1"/>
  <c r="AP375" i="1" s="1"/>
  <c r="AM375" i="1"/>
  <c r="AV375" i="1" s="1"/>
  <c r="AJ375" i="1"/>
  <c r="AH375" i="1"/>
  <c r="AK375" i="1" s="1"/>
  <c r="AE375" i="1"/>
  <c r="AD375" i="1"/>
  <c r="AB375" i="1"/>
  <c r="AF375" i="1" s="1"/>
  <c r="Y375" i="1"/>
  <c r="X375" i="1"/>
  <c r="V375" i="1"/>
  <c r="Z375" i="1" s="1"/>
  <c r="S375" i="1"/>
  <c r="R375" i="1"/>
  <c r="P375" i="1"/>
  <c r="Q375" i="1" s="1"/>
  <c r="N375" i="1"/>
  <c r="T375" i="1" s="1"/>
  <c r="K375" i="1"/>
  <c r="J375" i="1"/>
  <c r="H375" i="1"/>
  <c r="I375" i="1" s="1"/>
  <c r="F375" i="1"/>
  <c r="L375" i="1" s="1"/>
  <c r="BV374" i="1"/>
  <c r="BU374" i="1"/>
  <c r="BT374" i="1"/>
  <c r="BS374" i="1"/>
  <c r="BR374" i="1"/>
  <c r="BQ374" i="1"/>
  <c r="BP374" i="1"/>
  <c r="BO374" i="1"/>
  <c r="BN374" i="1"/>
  <c r="BM374" i="1"/>
  <c r="BL374" i="1"/>
  <c r="BJ374" i="1"/>
  <c r="BK374" i="1" s="1"/>
  <c r="BF374" i="1"/>
  <c r="BD374" i="1"/>
  <c r="BG374" i="1" s="1"/>
  <c r="BA374" i="1"/>
  <c r="AZ374" i="1"/>
  <c r="AX374" i="1"/>
  <c r="BB374" i="1" s="1"/>
  <c r="AU374" i="1"/>
  <c r="AT374" i="1"/>
  <c r="AS374" i="1"/>
  <c r="AR374" i="1"/>
  <c r="AQ374" i="1"/>
  <c r="AO374" i="1"/>
  <c r="AP374" i="1" s="1"/>
  <c r="AM374" i="1"/>
  <c r="AV374" i="1" s="1"/>
  <c r="AJ374" i="1"/>
  <c r="AH374" i="1"/>
  <c r="AK374" i="1" s="1"/>
  <c r="AE374" i="1"/>
  <c r="AD374" i="1"/>
  <c r="AB374" i="1"/>
  <c r="AF374" i="1" s="1"/>
  <c r="Y374" i="1"/>
  <c r="X374" i="1"/>
  <c r="V374" i="1"/>
  <c r="Z374" i="1" s="1"/>
  <c r="S374" i="1"/>
  <c r="R374" i="1"/>
  <c r="P374" i="1"/>
  <c r="Q374" i="1" s="1"/>
  <c r="N374" i="1"/>
  <c r="T374" i="1" s="1"/>
  <c r="K374" i="1"/>
  <c r="J374" i="1"/>
  <c r="H374" i="1"/>
  <c r="I374" i="1" s="1"/>
  <c r="F374" i="1"/>
  <c r="L374" i="1" s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F373" i="1"/>
  <c r="BD373" i="1"/>
  <c r="BG373" i="1" s="1"/>
  <c r="BA373" i="1"/>
  <c r="AZ373" i="1"/>
  <c r="AX373" i="1"/>
  <c r="BB373" i="1" s="1"/>
  <c r="AU373" i="1"/>
  <c r="AT373" i="1"/>
  <c r="AS373" i="1"/>
  <c r="AR373" i="1"/>
  <c r="AQ373" i="1"/>
  <c r="AO373" i="1"/>
  <c r="AP373" i="1" s="1"/>
  <c r="AM373" i="1"/>
  <c r="AV373" i="1" s="1"/>
  <c r="AJ373" i="1"/>
  <c r="AH373" i="1"/>
  <c r="AK373" i="1" s="1"/>
  <c r="AE373" i="1"/>
  <c r="AD373" i="1"/>
  <c r="AB373" i="1"/>
  <c r="AF373" i="1" s="1"/>
  <c r="Y373" i="1"/>
  <c r="X373" i="1"/>
  <c r="V373" i="1"/>
  <c r="Z373" i="1" s="1"/>
  <c r="S373" i="1"/>
  <c r="R373" i="1"/>
  <c r="P373" i="1"/>
  <c r="Q373" i="1" s="1"/>
  <c r="N373" i="1"/>
  <c r="T373" i="1" s="1"/>
  <c r="K373" i="1"/>
  <c r="J373" i="1"/>
  <c r="H373" i="1"/>
  <c r="I373" i="1" s="1"/>
  <c r="F373" i="1"/>
  <c r="L373" i="1" s="1"/>
  <c r="BV372" i="1"/>
  <c r="BU372" i="1"/>
  <c r="BT372" i="1"/>
  <c r="BS372" i="1"/>
  <c r="BR372" i="1"/>
  <c r="BQ372" i="1"/>
  <c r="BP372" i="1"/>
  <c r="BO372" i="1"/>
  <c r="BN372" i="1"/>
  <c r="BM372" i="1"/>
  <c r="BL372" i="1"/>
  <c r="BJ372" i="1"/>
  <c r="BK372" i="1" s="1"/>
  <c r="BF372" i="1"/>
  <c r="BD372" i="1"/>
  <c r="BG372" i="1" s="1"/>
  <c r="BA372" i="1"/>
  <c r="AZ372" i="1"/>
  <c r="AX372" i="1"/>
  <c r="BB372" i="1" s="1"/>
  <c r="AU372" i="1"/>
  <c r="AT372" i="1"/>
  <c r="AS372" i="1"/>
  <c r="AR372" i="1"/>
  <c r="AQ372" i="1"/>
  <c r="AO372" i="1"/>
  <c r="AP372" i="1" s="1"/>
  <c r="AM372" i="1"/>
  <c r="AV372" i="1" s="1"/>
  <c r="AJ372" i="1"/>
  <c r="AH372" i="1"/>
  <c r="AK372" i="1" s="1"/>
  <c r="AE372" i="1"/>
  <c r="AD372" i="1"/>
  <c r="AB372" i="1"/>
  <c r="AF372" i="1" s="1"/>
  <c r="Y372" i="1"/>
  <c r="X372" i="1"/>
  <c r="V372" i="1"/>
  <c r="Z372" i="1" s="1"/>
  <c r="S372" i="1"/>
  <c r="R372" i="1"/>
  <c r="P372" i="1"/>
  <c r="Q372" i="1" s="1"/>
  <c r="N372" i="1"/>
  <c r="T372" i="1" s="1"/>
  <c r="K372" i="1"/>
  <c r="J372" i="1"/>
  <c r="H372" i="1"/>
  <c r="I372" i="1" s="1"/>
  <c r="F372" i="1"/>
  <c r="L372" i="1" s="1"/>
  <c r="BV371" i="1"/>
  <c r="BU371" i="1"/>
  <c r="BT371" i="1"/>
  <c r="BS371" i="1"/>
  <c r="BR371" i="1"/>
  <c r="BQ371" i="1"/>
  <c r="BP371" i="1"/>
  <c r="BO371" i="1"/>
  <c r="BN371" i="1"/>
  <c r="BM371" i="1"/>
  <c r="BL371" i="1"/>
  <c r="BJ371" i="1"/>
  <c r="BK371" i="1" s="1"/>
  <c r="BF371" i="1"/>
  <c r="BD371" i="1"/>
  <c r="BG371" i="1" s="1"/>
  <c r="BA371" i="1"/>
  <c r="AZ371" i="1"/>
  <c r="AX371" i="1"/>
  <c r="BB371" i="1" s="1"/>
  <c r="AU371" i="1"/>
  <c r="AT371" i="1"/>
  <c r="AS371" i="1"/>
  <c r="AR371" i="1"/>
  <c r="AQ371" i="1"/>
  <c r="AO371" i="1"/>
  <c r="AP371" i="1" s="1"/>
  <c r="AM371" i="1"/>
  <c r="AV371" i="1" s="1"/>
  <c r="AJ371" i="1"/>
  <c r="AH371" i="1"/>
  <c r="AK371" i="1" s="1"/>
  <c r="AE371" i="1"/>
  <c r="AD371" i="1"/>
  <c r="AB371" i="1"/>
  <c r="AF371" i="1" s="1"/>
  <c r="Y371" i="1"/>
  <c r="X371" i="1"/>
  <c r="V371" i="1"/>
  <c r="Z371" i="1" s="1"/>
  <c r="S371" i="1"/>
  <c r="R371" i="1"/>
  <c r="P371" i="1"/>
  <c r="Q371" i="1" s="1"/>
  <c r="N371" i="1"/>
  <c r="T371" i="1" s="1"/>
  <c r="K371" i="1"/>
  <c r="J371" i="1"/>
  <c r="H371" i="1"/>
  <c r="I371" i="1" s="1"/>
  <c r="F371" i="1"/>
  <c r="L371" i="1" s="1"/>
  <c r="BV370" i="1"/>
  <c r="BU370" i="1"/>
  <c r="BT370" i="1"/>
  <c r="BS370" i="1"/>
  <c r="BR370" i="1"/>
  <c r="BQ370" i="1"/>
  <c r="BP370" i="1"/>
  <c r="BO370" i="1"/>
  <c r="BN370" i="1"/>
  <c r="BM370" i="1"/>
  <c r="BL370" i="1"/>
  <c r="BJ370" i="1"/>
  <c r="BK370" i="1" s="1"/>
  <c r="BF370" i="1"/>
  <c r="BD370" i="1"/>
  <c r="BG370" i="1" s="1"/>
  <c r="BA370" i="1"/>
  <c r="AZ370" i="1"/>
  <c r="AX370" i="1"/>
  <c r="BB370" i="1" s="1"/>
  <c r="AU370" i="1"/>
  <c r="AT370" i="1"/>
  <c r="AS370" i="1"/>
  <c r="AR370" i="1"/>
  <c r="AQ370" i="1"/>
  <c r="AO370" i="1"/>
  <c r="AP370" i="1" s="1"/>
  <c r="AM370" i="1"/>
  <c r="AV370" i="1" s="1"/>
  <c r="AJ370" i="1"/>
  <c r="AH370" i="1"/>
  <c r="AK370" i="1" s="1"/>
  <c r="AE370" i="1"/>
  <c r="AD370" i="1"/>
  <c r="AB370" i="1"/>
  <c r="AF370" i="1" s="1"/>
  <c r="Y370" i="1"/>
  <c r="X370" i="1"/>
  <c r="V370" i="1"/>
  <c r="Z370" i="1" s="1"/>
  <c r="S370" i="1"/>
  <c r="R370" i="1"/>
  <c r="P370" i="1"/>
  <c r="Q370" i="1" s="1"/>
  <c r="N370" i="1"/>
  <c r="T370" i="1" s="1"/>
  <c r="K370" i="1"/>
  <c r="J370" i="1"/>
  <c r="H370" i="1"/>
  <c r="I370" i="1" s="1"/>
  <c r="F370" i="1"/>
  <c r="L370" i="1" s="1"/>
  <c r="BV369" i="1"/>
  <c r="BU369" i="1"/>
  <c r="BT369" i="1"/>
  <c r="BS369" i="1"/>
  <c r="BR369" i="1"/>
  <c r="BQ369" i="1"/>
  <c r="BP369" i="1"/>
  <c r="BO369" i="1"/>
  <c r="BN369" i="1"/>
  <c r="BM369" i="1"/>
  <c r="BL369" i="1"/>
  <c r="BJ369" i="1"/>
  <c r="BK369" i="1" s="1"/>
  <c r="BF369" i="1"/>
  <c r="BD369" i="1"/>
  <c r="BG369" i="1" s="1"/>
  <c r="BA369" i="1"/>
  <c r="AZ369" i="1"/>
  <c r="AX369" i="1"/>
  <c r="BB369" i="1" s="1"/>
  <c r="AU369" i="1"/>
  <c r="AT369" i="1"/>
  <c r="AS369" i="1"/>
  <c r="AR369" i="1"/>
  <c r="AQ369" i="1"/>
  <c r="AO369" i="1"/>
  <c r="AP369" i="1" s="1"/>
  <c r="AM369" i="1"/>
  <c r="AV369" i="1" s="1"/>
  <c r="AJ369" i="1"/>
  <c r="AH369" i="1"/>
  <c r="AK369" i="1" s="1"/>
  <c r="AE369" i="1"/>
  <c r="AD369" i="1"/>
  <c r="AB369" i="1"/>
  <c r="AF369" i="1" s="1"/>
  <c r="Y369" i="1"/>
  <c r="X369" i="1"/>
  <c r="V369" i="1"/>
  <c r="Z369" i="1" s="1"/>
  <c r="S369" i="1"/>
  <c r="R369" i="1"/>
  <c r="P369" i="1"/>
  <c r="Q369" i="1" s="1"/>
  <c r="N369" i="1"/>
  <c r="T369" i="1" s="1"/>
  <c r="K369" i="1"/>
  <c r="J369" i="1"/>
  <c r="H369" i="1"/>
  <c r="I369" i="1" s="1"/>
  <c r="F369" i="1"/>
  <c r="L369" i="1" s="1"/>
  <c r="BV368" i="1"/>
  <c r="BU368" i="1"/>
  <c r="BT368" i="1"/>
  <c r="BS368" i="1"/>
  <c r="BR368" i="1"/>
  <c r="BQ368" i="1"/>
  <c r="BP368" i="1"/>
  <c r="BO368" i="1"/>
  <c r="BN368" i="1"/>
  <c r="BM368" i="1"/>
  <c r="BL368" i="1"/>
  <c r="BJ368" i="1"/>
  <c r="BK368" i="1" s="1"/>
  <c r="BF368" i="1"/>
  <c r="BD368" i="1"/>
  <c r="BG368" i="1" s="1"/>
  <c r="BA368" i="1"/>
  <c r="AZ368" i="1"/>
  <c r="AX368" i="1"/>
  <c r="BB368" i="1" s="1"/>
  <c r="AU368" i="1"/>
  <c r="AT368" i="1"/>
  <c r="AS368" i="1"/>
  <c r="AR368" i="1"/>
  <c r="AO368" i="1"/>
  <c r="AP368" i="1" s="1"/>
  <c r="AM368" i="1"/>
  <c r="AV368" i="1" s="1"/>
  <c r="AJ368" i="1"/>
  <c r="AH368" i="1"/>
  <c r="AK368" i="1" s="1"/>
  <c r="AE368" i="1"/>
  <c r="AD368" i="1"/>
  <c r="AB368" i="1"/>
  <c r="AF368" i="1" s="1"/>
  <c r="Y368" i="1"/>
  <c r="X368" i="1"/>
  <c r="V368" i="1"/>
  <c r="Z368" i="1" s="1"/>
  <c r="S368" i="1"/>
  <c r="R368" i="1"/>
  <c r="Q368" i="1"/>
  <c r="P368" i="1"/>
  <c r="N368" i="1"/>
  <c r="T368" i="1" s="1"/>
  <c r="K368" i="1"/>
  <c r="J368" i="1"/>
  <c r="H368" i="1"/>
  <c r="I368" i="1" s="1"/>
  <c r="F368" i="1"/>
  <c r="L368" i="1" s="1"/>
  <c r="BV367" i="1"/>
  <c r="BU367" i="1"/>
  <c r="BT367" i="1"/>
  <c r="BS367" i="1"/>
  <c r="BR367" i="1"/>
  <c r="BQ367" i="1"/>
  <c r="BP367" i="1"/>
  <c r="BO367" i="1"/>
  <c r="BN367" i="1"/>
  <c r="BM367" i="1"/>
  <c r="BL367" i="1"/>
  <c r="BJ367" i="1"/>
  <c r="BK367" i="1" s="1"/>
  <c r="BG367" i="1"/>
  <c r="BF367" i="1"/>
  <c r="BA367" i="1"/>
  <c r="AZ367" i="1"/>
  <c r="AX367" i="1"/>
  <c r="BB367" i="1" s="1"/>
  <c r="AU367" i="1"/>
  <c r="AT367" i="1"/>
  <c r="AS367" i="1"/>
  <c r="AR367" i="1"/>
  <c r="AQ367" i="1"/>
  <c r="AO367" i="1"/>
  <c r="AP367" i="1" s="1"/>
  <c r="AM367" i="1"/>
  <c r="AV367" i="1" s="1"/>
  <c r="AJ367" i="1"/>
  <c r="AH367" i="1"/>
  <c r="AK367" i="1" s="1"/>
  <c r="AE367" i="1"/>
  <c r="AD367" i="1"/>
  <c r="AB367" i="1"/>
  <c r="AF367" i="1" s="1"/>
  <c r="Y367" i="1"/>
  <c r="X367" i="1"/>
  <c r="V367" i="1"/>
  <c r="Z367" i="1" s="1"/>
  <c r="S367" i="1"/>
  <c r="R367" i="1"/>
  <c r="P367" i="1"/>
  <c r="Q367" i="1" s="1"/>
  <c r="N367" i="1"/>
  <c r="T367" i="1" s="1"/>
  <c r="K367" i="1"/>
  <c r="J367" i="1"/>
  <c r="H367" i="1"/>
  <c r="I367" i="1" s="1"/>
  <c r="F367" i="1"/>
  <c r="L367" i="1" s="1"/>
  <c r="BV366" i="1"/>
  <c r="BU366" i="1"/>
  <c r="BT366" i="1"/>
  <c r="BS366" i="1"/>
  <c r="BR366" i="1"/>
  <c r="BQ366" i="1"/>
  <c r="BP366" i="1"/>
  <c r="BO366" i="1"/>
  <c r="BN366" i="1"/>
  <c r="BM366" i="1"/>
  <c r="BL366" i="1"/>
  <c r="BJ366" i="1"/>
  <c r="BK366" i="1" s="1"/>
  <c r="BF366" i="1"/>
  <c r="BD366" i="1"/>
  <c r="BG366" i="1" s="1"/>
  <c r="BA366" i="1"/>
  <c r="AZ366" i="1"/>
  <c r="AX366" i="1"/>
  <c r="BB366" i="1" s="1"/>
  <c r="AU366" i="1"/>
  <c r="AT366" i="1"/>
  <c r="AS366" i="1"/>
  <c r="AR366" i="1"/>
  <c r="AQ366" i="1"/>
  <c r="AO366" i="1"/>
  <c r="AP366" i="1" s="1"/>
  <c r="AM366" i="1"/>
  <c r="AV366" i="1" s="1"/>
  <c r="AJ366" i="1"/>
  <c r="AH366" i="1"/>
  <c r="AK366" i="1" s="1"/>
  <c r="AE366" i="1"/>
  <c r="AD366" i="1"/>
  <c r="AB366" i="1"/>
  <c r="AF366" i="1" s="1"/>
  <c r="Y366" i="1"/>
  <c r="X366" i="1"/>
  <c r="V366" i="1"/>
  <c r="Z366" i="1" s="1"/>
  <c r="S366" i="1"/>
  <c r="R366" i="1"/>
  <c r="P366" i="1"/>
  <c r="Q366" i="1" s="1"/>
  <c r="N366" i="1"/>
  <c r="T366" i="1" s="1"/>
  <c r="K366" i="1"/>
  <c r="J366" i="1"/>
  <c r="H366" i="1"/>
  <c r="I366" i="1" s="1"/>
  <c r="F366" i="1"/>
  <c r="L366" i="1" s="1"/>
  <c r="BV365" i="1"/>
  <c r="BU365" i="1"/>
  <c r="BT365" i="1"/>
  <c r="BS365" i="1"/>
  <c r="BR365" i="1"/>
  <c r="BQ365" i="1"/>
  <c r="BP365" i="1"/>
  <c r="BO365" i="1"/>
  <c r="BN365" i="1"/>
  <c r="BM365" i="1"/>
  <c r="BL365" i="1"/>
  <c r="BJ365" i="1"/>
  <c r="BK365" i="1" s="1"/>
  <c r="BF365" i="1"/>
  <c r="BD365" i="1"/>
  <c r="BG365" i="1" s="1"/>
  <c r="BA365" i="1"/>
  <c r="AZ365" i="1"/>
  <c r="AX365" i="1"/>
  <c r="BB365" i="1" s="1"/>
  <c r="AU365" i="1"/>
  <c r="AT365" i="1"/>
  <c r="AS365" i="1"/>
  <c r="AR365" i="1"/>
  <c r="AQ365" i="1"/>
  <c r="AO365" i="1"/>
  <c r="AP365" i="1" s="1"/>
  <c r="AM365" i="1"/>
  <c r="AV365" i="1" s="1"/>
  <c r="AJ365" i="1"/>
  <c r="AH365" i="1"/>
  <c r="AK365" i="1" s="1"/>
  <c r="AE365" i="1"/>
  <c r="AD365" i="1"/>
  <c r="AB365" i="1"/>
  <c r="AF365" i="1" s="1"/>
  <c r="Y365" i="1"/>
  <c r="X365" i="1"/>
  <c r="V365" i="1"/>
  <c r="Z365" i="1" s="1"/>
  <c r="S365" i="1"/>
  <c r="R365" i="1"/>
  <c r="P365" i="1"/>
  <c r="Q365" i="1" s="1"/>
  <c r="N365" i="1"/>
  <c r="T365" i="1" s="1"/>
  <c r="K365" i="1"/>
  <c r="J365" i="1"/>
  <c r="H365" i="1"/>
  <c r="I365" i="1" s="1"/>
  <c r="F365" i="1"/>
  <c r="L365" i="1" s="1"/>
  <c r="BV364" i="1"/>
  <c r="BU364" i="1"/>
  <c r="BT364" i="1"/>
  <c r="BS364" i="1"/>
  <c r="BR364" i="1"/>
  <c r="BQ364" i="1"/>
  <c r="BP364" i="1"/>
  <c r="BO364" i="1"/>
  <c r="BN364" i="1"/>
  <c r="BM364" i="1"/>
  <c r="BL364" i="1"/>
  <c r="BJ364" i="1"/>
  <c r="BK364" i="1" s="1"/>
  <c r="BF364" i="1"/>
  <c r="BD364" i="1"/>
  <c r="BG364" i="1" s="1"/>
  <c r="BA364" i="1"/>
  <c r="AZ364" i="1"/>
  <c r="AX364" i="1"/>
  <c r="BB364" i="1" s="1"/>
  <c r="AU364" i="1"/>
  <c r="AT364" i="1"/>
  <c r="AS364" i="1"/>
  <c r="AR364" i="1"/>
  <c r="AP364" i="1"/>
  <c r="AO364" i="1"/>
  <c r="AM364" i="1"/>
  <c r="AV364" i="1" s="1"/>
  <c r="AJ364" i="1"/>
  <c r="AH364" i="1"/>
  <c r="AK364" i="1" s="1"/>
  <c r="AE364" i="1"/>
  <c r="AD364" i="1"/>
  <c r="AB364" i="1"/>
  <c r="AF364" i="1" s="1"/>
  <c r="Y364" i="1"/>
  <c r="X364" i="1"/>
  <c r="V364" i="1"/>
  <c r="Z364" i="1" s="1"/>
  <c r="S364" i="1"/>
  <c r="R364" i="1"/>
  <c r="P364" i="1"/>
  <c r="Q364" i="1" s="1"/>
  <c r="N364" i="1"/>
  <c r="T364" i="1" s="1"/>
  <c r="K364" i="1"/>
  <c r="J364" i="1"/>
  <c r="H364" i="1"/>
  <c r="I364" i="1" s="1"/>
  <c r="F364" i="1"/>
  <c r="L364" i="1" s="1"/>
  <c r="BV363" i="1"/>
  <c r="BU363" i="1"/>
  <c r="BT363" i="1"/>
  <c r="BS363" i="1"/>
  <c r="BR363" i="1"/>
  <c r="BQ363" i="1"/>
  <c r="BP363" i="1"/>
  <c r="BO363" i="1"/>
  <c r="BN363" i="1"/>
  <c r="BM363" i="1"/>
  <c r="BL363" i="1"/>
  <c r="BJ363" i="1"/>
  <c r="BK363" i="1" s="1"/>
  <c r="BF363" i="1"/>
  <c r="BD363" i="1"/>
  <c r="BG363" i="1" s="1"/>
  <c r="BA363" i="1"/>
  <c r="AZ363" i="1"/>
  <c r="AX363" i="1"/>
  <c r="BB363" i="1" s="1"/>
  <c r="AU363" i="1"/>
  <c r="AT363" i="1"/>
  <c r="AS363" i="1"/>
  <c r="AR363" i="1"/>
  <c r="AQ363" i="1"/>
  <c r="AO363" i="1"/>
  <c r="AP363" i="1" s="1"/>
  <c r="AM363" i="1"/>
  <c r="AV363" i="1" s="1"/>
  <c r="AJ363" i="1"/>
  <c r="AH363" i="1"/>
  <c r="AK363" i="1" s="1"/>
  <c r="AE363" i="1"/>
  <c r="AD363" i="1"/>
  <c r="AB363" i="1"/>
  <c r="AF363" i="1" s="1"/>
  <c r="Y363" i="1"/>
  <c r="X363" i="1"/>
  <c r="V363" i="1"/>
  <c r="Z363" i="1" s="1"/>
  <c r="S363" i="1"/>
  <c r="R363" i="1"/>
  <c r="P363" i="1"/>
  <c r="Q363" i="1" s="1"/>
  <c r="N363" i="1"/>
  <c r="T363" i="1" s="1"/>
  <c r="K363" i="1"/>
  <c r="J363" i="1"/>
  <c r="H363" i="1"/>
  <c r="I363" i="1" s="1"/>
  <c r="F363" i="1"/>
  <c r="L363" i="1" s="1"/>
  <c r="BV362" i="1"/>
  <c r="BU362" i="1"/>
  <c r="BT362" i="1"/>
  <c r="BS362" i="1"/>
  <c r="BR362" i="1"/>
  <c r="BQ362" i="1"/>
  <c r="BP362" i="1"/>
  <c r="BO362" i="1"/>
  <c r="BN362" i="1"/>
  <c r="BM362" i="1"/>
  <c r="BL362" i="1"/>
  <c r="BJ362" i="1"/>
  <c r="BF362" i="1"/>
  <c r="BD362" i="1"/>
  <c r="BG362" i="1" s="1"/>
  <c r="BA362" i="1"/>
  <c r="AZ362" i="1"/>
  <c r="AX362" i="1"/>
  <c r="BB362" i="1" s="1"/>
  <c r="AU362" i="1"/>
  <c r="AT362" i="1"/>
  <c r="AS362" i="1"/>
  <c r="AR362" i="1"/>
  <c r="AQ362" i="1"/>
  <c r="AO362" i="1"/>
  <c r="AP362" i="1" s="1"/>
  <c r="AM362" i="1"/>
  <c r="AV362" i="1" s="1"/>
  <c r="AJ362" i="1"/>
  <c r="AH362" i="1"/>
  <c r="AK362" i="1" s="1"/>
  <c r="AI362" i="1" s="1"/>
  <c r="AL362" i="1" s="1"/>
  <c r="AE362" i="1"/>
  <c r="AD362" i="1"/>
  <c r="AB362" i="1"/>
  <c r="AF362" i="1" s="1"/>
  <c r="Y362" i="1"/>
  <c r="X362" i="1"/>
  <c r="V362" i="1"/>
  <c r="Z362" i="1" s="1"/>
  <c r="S362" i="1"/>
  <c r="R362" i="1"/>
  <c r="P362" i="1"/>
  <c r="Q362" i="1" s="1"/>
  <c r="N362" i="1"/>
  <c r="T362" i="1" s="1"/>
  <c r="K362" i="1"/>
  <c r="J362" i="1"/>
  <c r="H362" i="1"/>
  <c r="I362" i="1" s="1"/>
  <c r="F362" i="1"/>
  <c r="L362" i="1" s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F361" i="1"/>
  <c r="BD361" i="1"/>
  <c r="BG361" i="1" s="1"/>
  <c r="BA361" i="1"/>
  <c r="AZ361" i="1"/>
  <c r="AX361" i="1"/>
  <c r="BB361" i="1" s="1"/>
  <c r="AU361" i="1"/>
  <c r="AT361" i="1"/>
  <c r="AS361" i="1"/>
  <c r="AR361" i="1"/>
  <c r="AQ361" i="1"/>
  <c r="AO361" i="1"/>
  <c r="AP361" i="1" s="1"/>
  <c r="AM361" i="1"/>
  <c r="AV361" i="1" s="1"/>
  <c r="AJ361" i="1"/>
  <c r="AH361" i="1"/>
  <c r="AK361" i="1" s="1"/>
  <c r="AE361" i="1"/>
  <c r="AD361" i="1"/>
  <c r="AB361" i="1"/>
  <c r="AF361" i="1" s="1"/>
  <c r="Y361" i="1"/>
  <c r="X361" i="1"/>
  <c r="V361" i="1"/>
  <c r="Z361" i="1" s="1"/>
  <c r="S361" i="1"/>
  <c r="R361" i="1"/>
  <c r="P361" i="1"/>
  <c r="Q361" i="1" s="1"/>
  <c r="N361" i="1"/>
  <c r="T361" i="1" s="1"/>
  <c r="K361" i="1"/>
  <c r="J361" i="1"/>
  <c r="H361" i="1"/>
  <c r="I361" i="1" s="1"/>
  <c r="F361" i="1"/>
  <c r="L361" i="1" s="1"/>
  <c r="BV360" i="1"/>
  <c r="BU360" i="1"/>
  <c r="BT360" i="1"/>
  <c r="BS360" i="1"/>
  <c r="BR360" i="1"/>
  <c r="BQ360" i="1"/>
  <c r="BP360" i="1"/>
  <c r="BO360" i="1"/>
  <c r="BN360" i="1"/>
  <c r="BM360" i="1"/>
  <c r="BL360" i="1"/>
  <c r="BJ360" i="1"/>
  <c r="BK360" i="1" s="1"/>
  <c r="BF360" i="1"/>
  <c r="BD360" i="1"/>
  <c r="BG360" i="1" s="1"/>
  <c r="BA360" i="1"/>
  <c r="AZ360" i="1"/>
  <c r="AX360" i="1"/>
  <c r="BB360" i="1" s="1"/>
  <c r="AU360" i="1"/>
  <c r="AT360" i="1"/>
  <c r="AS360" i="1"/>
  <c r="AR360" i="1"/>
  <c r="AQ360" i="1"/>
  <c r="AO360" i="1"/>
  <c r="AP360" i="1" s="1"/>
  <c r="AM360" i="1"/>
  <c r="AV360" i="1" s="1"/>
  <c r="AJ360" i="1"/>
  <c r="AH360" i="1"/>
  <c r="AK360" i="1" s="1"/>
  <c r="AE360" i="1"/>
  <c r="AD360" i="1"/>
  <c r="AB360" i="1"/>
  <c r="AF360" i="1" s="1"/>
  <c r="Y360" i="1"/>
  <c r="X360" i="1"/>
  <c r="V360" i="1"/>
  <c r="Z360" i="1" s="1"/>
  <c r="S360" i="1"/>
  <c r="R360" i="1"/>
  <c r="P360" i="1"/>
  <c r="Q360" i="1" s="1"/>
  <c r="N360" i="1"/>
  <c r="T360" i="1" s="1"/>
  <c r="K360" i="1"/>
  <c r="J360" i="1"/>
  <c r="H360" i="1"/>
  <c r="I360" i="1" s="1"/>
  <c r="F360" i="1"/>
  <c r="L360" i="1" s="1"/>
  <c r="BV359" i="1"/>
  <c r="BU359" i="1"/>
  <c r="BT359" i="1"/>
  <c r="BS359" i="1"/>
  <c r="BR359" i="1"/>
  <c r="BQ359" i="1"/>
  <c r="BP359" i="1"/>
  <c r="BO359" i="1"/>
  <c r="BN359" i="1"/>
  <c r="BM359" i="1"/>
  <c r="BL359" i="1"/>
  <c r="BJ359" i="1"/>
  <c r="BK359" i="1" s="1"/>
  <c r="BF359" i="1"/>
  <c r="BD359" i="1"/>
  <c r="BG359" i="1" s="1"/>
  <c r="BA359" i="1"/>
  <c r="AZ359" i="1"/>
  <c r="AX359" i="1"/>
  <c r="BB359" i="1" s="1"/>
  <c r="AU359" i="1"/>
  <c r="AT359" i="1"/>
  <c r="AS359" i="1"/>
  <c r="AR359" i="1"/>
  <c r="AQ359" i="1"/>
  <c r="AO359" i="1"/>
  <c r="AP359" i="1" s="1"/>
  <c r="AM359" i="1"/>
  <c r="AV359" i="1" s="1"/>
  <c r="AJ359" i="1"/>
  <c r="AH359" i="1"/>
  <c r="AK359" i="1" s="1"/>
  <c r="AE359" i="1"/>
  <c r="AD359" i="1"/>
  <c r="AB359" i="1"/>
  <c r="AF359" i="1" s="1"/>
  <c r="Y359" i="1"/>
  <c r="X359" i="1"/>
  <c r="V359" i="1"/>
  <c r="Z359" i="1" s="1"/>
  <c r="S359" i="1"/>
  <c r="R359" i="1"/>
  <c r="P359" i="1"/>
  <c r="Q359" i="1" s="1"/>
  <c r="N359" i="1"/>
  <c r="T359" i="1" s="1"/>
  <c r="K359" i="1"/>
  <c r="J359" i="1"/>
  <c r="H359" i="1"/>
  <c r="I359" i="1" s="1"/>
  <c r="F359" i="1"/>
  <c r="L359" i="1" s="1"/>
  <c r="BV358" i="1"/>
  <c r="BU358" i="1"/>
  <c r="BT358" i="1"/>
  <c r="BS358" i="1"/>
  <c r="BR358" i="1"/>
  <c r="BQ358" i="1"/>
  <c r="BP358" i="1"/>
  <c r="BO358" i="1"/>
  <c r="BN358" i="1"/>
  <c r="BM358" i="1"/>
  <c r="BL358" i="1"/>
  <c r="BJ358" i="1"/>
  <c r="BK358" i="1" s="1"/>
  <c r="BF358" i="1"/>
  <c r="BD358" i="1"/>
  <c r="BG358" i="1" s="1"/>
  <c r="BA358" i="1"/>
  <c r="AZ358" i="1"/>
  <c r="AX358" i="1"/>
  <c r="BB358" i="1" s="1"/>
  <c r="AU358" i="1"/>
  <c r="AT358" i="1"/>
  <c r="AS358" i="1"/>
  <c r="AR358" i="1"/>
  <c r="AQ358" i="1"/>
  <c r="AO358" i="1"/>
  <c r="AP358" i="1" s="1"/>
  <c r="AM358" i="1"/>
  <c r="AV358" i="1" s="1"/>
  <c r="AJ358" i="1"/>
  <c r="AH358" i="1"/>
  <c r="AK358" i="1" s="1"/>
  <c r="AE358" i="1"/>
  <c r="AD358" i="1"/>
  <c r="AB358" i="1"/>
  <c r="AF358" i="1" s="1"/>
  <c r="Y358" i="1"/>
  <c r="X358" i="1"/>
  <c r="V358" i="1"/>
  <c r="Z358" i="1" s="1"/>
  <c r="S358" i="1"/>
  <c r="R358" i="1"/>
  <c r="P358" i="1"/>
  <c r="Q358" i="1" s="1"/>
  <c r="N358" i="1"/>
  <c r="T358" i="1" s="1"/>
  <c r="K358" i="1"/>
  <c r="J358" i="1"/>
  <c r="H358" i="1"/>
  <c r="I358" i="1" s="1"/>
  <c r="F358" i="1"/>
  <c r="L358" i="1" s="1"/>
  <c r="BV357" i="1"/>
  <c r="BU357" i="1"/>
  <c r="BT357" i="1"/>
  <c r="BS357" i="1"/>
  <c r="BR357" i="1"/>
  <c r="BQ357" i="1"/>
  <c r="BP357" i="1"/>
  <c r="BO357" i="1"/>
  <c r="BN357" i="1"/>
  <c r="BM357" i="1"/>
  <c r="BL357" i="1"/>
  <c r="BJ357" i="1"/>
  <c r="BK357" i="1" s="1"/>
  <c r="BF357" i="1"/>
  <c r="BD357" i="1"/>
  <c r="BG357" i="1" s="1"/>
  <c r="BA357" i="1"/>
  <c r="AZ357" i="1"/>
  <c r="AX357" i="1"/>
  <c r="BB357" i="1" s="1"/>
  <c r="AU357" i="1"/>
  <c r="AT357" i="1"/>
  <c r="AS357" i="1"/>
  <c r="AR357" i="1"/>
  <c r="AQ357" i="1"/>
  <c r="AO357" i="1"/>
  <c r="AP357" i="1" s="1"/>
  <c r="AM357" i="1"/>
  <c r="AV357" i="1" s="1"/>
  <c r="AJ357" i="1"/>
  <c r="AH357" i="1"/>
  <c r="AK357" i="1" s="1"/>
  <c r="AE357" i="1"/>
  <c r="AD357" i="1"/>
  <c r="AB357" i="1"/>
  <c r="AF357" i="1" s="1"/>
  <c r="Y357" i="1"/>
  <c r="X357" i="1"/>
  <c r="V357" i="1"/>
  <c r="Z357" i="1" s="1"/>
  <c r="S357" i="1"/>
  <c r="R357" i="1"/>
  <c r="P357" i="1"/>
  <c r="Q357" i="1" s="1"/>
  <c r="N357" i="1"/>
  <c r="T357" i="1" s="1"/>
  <c r="K357" i="1"/>
  <c r="J357" i="1"/>
  <c r="H357" i="1"/>
  <c r="I357" i="1" s="1"/>
  <c r="F357" i="1"/>
  <c r="L357" i="1" s="1"/>
  <c r="BV356" i="1"/>
  <c r="BU356" i="1"/>
  <c r="BT356" i="1"/>
  <c r="BS356" i="1"/>
  <c r="BR356" i="1"/>
  <c r="BQ356" i="1"/>
  <c r="BP356" i="1"/>
  <c r="BO356" i="1"/>
  <c r="BN356" i="1"/>
  <c r="BM356" i="1"/>
  <c r="BL356" i="1"/>
  <c r="BJ356" i="1"/>
  <c r="BF356" i="1"/>
  <c r="BD356" i="1"/>
  <c r="BG356" i="1" s="1"/>
  <c r="BA356" i="1"/>
  <c r="AZ356" i="1"/>
  <c r="AX356" i="1"/>
  <c r="BB356" i="1" s="1"/>
  <c r="AU356" i="1"/>
  <c r="AT356" i="1"/>
  <c r="AS356" i="1"/>
  <c r="AR356" i="1"/>
  <c r="AQ356" i="1"/>
  <c r="AO356" i="1"/>
  <c r="AP356" i="1" s="1"/>
  <c r="AM356" i="1"/>
  <c r="AV356" i="1" s="1"/>
  <c r="AJ356" i="1"/>
  <c r="AH356" i="1"/>
  <c r="AK356" i="1" s="1"/>
  <c r="AI356" i="1" s="1"/>
  <c r="AE356" i="1"/>
  <c r="AD356" i="1"/>
  <c r="AB356" i="1"/>
  <c r="AF356" i="1" s="1"/>
  <c r="Y356" i="1"/>
  <c r="X356" i="1"/>
  <c r="V356" i="1"/>
  <c r="Z356" i="1" s="1"/>
  <c r="S356" i="1"/>
  <c r="R356" i="1"/>
  <c r="P356" i="1"/>
  <c r="Q356" i="1" s="1"/>
  <c r="N356" i="1"/>
  <c r="T356" i="1" s="1"/>
  <c r="K356" i="1"/>
  <c r="J356" i="1"/>
  <c r="H356" i="1"/>
  <c r="I356" i="1" s="1"/>
  <c r="F356" i="1"/>
  <c r="L356" i="1" s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F355" i="1"/>
  <c r="BD355" i="1"/>
  <c r="BG355" i="1" s="1"/>
  <c r="BA355" i="1"/>
  <c r="AZ355" i="1"/>
  <c r="AX355" i="1"/>
  <c r="BB355" i="1" s="1"/>
  <c r="AU355" i="1"/>
  <c r="AT355" i="1"/>
  <c r="AS355" i="1"/>
  <c r="AR355" i="1"/>
  <c r="AQ355" i="1"/>
  <c r="AO355" i="1"/>
  <c r="AP355" i="1" s="1"/>
  <c r="AM355" i="1"/>
  <c r="AV355" i="1" s="1"/>
  <c r="AJ355" i="1"/>
  <c r="AH355" i="1"/>
  <c r="AK355" i="1" s="1"/>
  <c r="AE355" i="1"/>
  <c r="AD355" i="1"/>
  <c r="AB355" i="1"/>
  <c r="AF355" i="1" s="1"/>
  <c r="Y355" i="1"/>
  <c r="X355" i="1"/>
  <c r="V355" i="1"/>
  <c r="Z355" i="1" s="1"/>
  <c r="W355" i="1" s="1"/>
  <c r="AA355" i="1" s="1"/>
  <c r="S355" i="1"/>
  <c r="R355" i="1"/>
  <c r="P355" i="1"/>
  <c r="Q355" i="1" s="1"/>
  <c r="N355" i="1"/>
  <c r="T355" i="1" s="1"/>
  <c r="K355" i="1"/>
  <c r="J355" i="1"/>
  <c r="H355" i="1"/>
  <c r="I355" i="1" s="1"/>
  <c r="F355" i="1"/>
  <c r="L355" i="1" s="1"/>
  <c r="BV354" i="1"/>
  <c r="BU354" i="1"/>
  <c r="BT354" i="1"/>
  <c r="BS354" i="1"/>
  <c r="BR354" i="1"/>
  <c r="BQ354" i="1"/>
  <c r="BP354" i="1"/>
  <c r="BO354" i="1"/>
  <c r="BN354" i="1"/>
  <c r="BM354" i="1"/>
  <c r="BL354" i="1"/>
  <c r="BJ354" i="1"/>
  <c r="BK354" i="1" s="1"/>
  <c r="BF354" i="1"/>
  <c r="BD354" i="1"/>
  <c r="BG354" i="1" s="1"/>
  <c r="BA354" i="1"/>
  <c r="AZ354" i="1"/>
  <c r="AX354" i="1"/>
  <c r="BB354" i="1" s="1"/>
  <c r="AU354" i="1"/>
  <c r="AT354" i="1"/>
  <c r="AS354" i="1"/>
  <c r="AR354" i="1"/>
  <c r="AQ354" i="1"/>
  <c r="AO354" i="1"/>
  <c r="AP354" i="1" s="1"/>
  <c r="AM354" i="1"/>
  <c r="AV354" i="1" s="1"/>
  <c r="AJ354" i="1"/>
  <c r="AH354" i="1"/>
  <c r="AK354" i="1" s="1"/>
  <c r="AE354" i="1"/>
  <c r="AD354" i="1"/>
  <c r="AB354" i="1"/>
  <c r="AF354" i="1" s="1"/>
  <c r="Y354" i="1"/>
  <c r="X354" i="1"/>
  <c r="V354" i="1"/>
  <c r="Z354" i="1" s="1"/>
  <c r="W354" i="1" s="1"/>
  <c r="AA354" i="1" s="1"/>
  <c r="S354" i="1"/>
  <c r="R354" i="1"/>
  <c r="P354" i="1"/>
  <c r="Q354" i="1" s="1"/>
  <c r="N354" i="1"/>
  <c r="T354" i="1" s="1"/>
  <c r="K354" i="1"/>
  <c r="J354" i="1"/>
  <c r="H354" i="1"/>
  <c r="I354" i="1" s="1"/>
  <c r="F354" i="1"/>
  <c r="L354" i="1" s="1"/>
  <c r="BV353" i="1"/>
  <c r="BU353" i="1"/>
  <c r="BT353" i="1"/>
  <c r="BS353" i="1"/>
  <c r="BR353" i="1"/>
  <c r="BQ353" i="1"/>
  <c r="BP353" i="1"/>
  <c r="BO353" i="1"/>
  <c r="BN353" i="1"/>
  <c r="BM353" i="1"/>
  <c r="BL353" i="1"/>
  <c r="BJ353" i="1"/>
  <c r="BK353" i="1" s="1"/>
  <c r="BF353" i="1"/>
  <c r="BD353" i="1"/>
  <c r="BG353" i="1" s="1"/>
  <c r="BA353" i="1"/>
  <c r="AZ353" i="1"/>
  <c r="AX353" i="1"/>
  <c r="BB353" i="1" s="1"/>
  <c r="AU353" i="1"/>
  <c r="AT353" i="1"/>
  <c r="AS353" i="1"/>
  <c r="AR353" i="1"/>
  <c r="AQ353" i="1"/>
  <c r="AO353" i="1"/>
  <c r="AP353" i="1" s="1"/>
  <c r="AM353" i="1"/>
  <c r="AV353" i="1" s="1"/>
  <c r="AJ353" i="1"/>
  <c r="AH353" i="1"/>
  <c r="AK353" i="1" s="1"/>
  <c r="AE353" i="1"/>
  <c r="AD353" i="1"/>
  <c r="AB353" i="1"/>
  <c r="AF353" i="1" s="1"/>
  <c r="Y353" i="1"/>
  <c r="X353" i="1"/>
  <c r="V353" i="1"/>
  <c r="Z353" i="1" s="1"/>
  <c r="W353" i="1" s="1"/>
  <c r="AA353" i="1" s="1"/>
  <c r="S353" i="1"/>
  <c r="R353" i="1"/>
  <c r="P353" i="1"/>
  <c r="Q353" i="1" s="1"/>
  <c r="N353" i="1"/>
  <c r="T353" i="1" s="1"/>
  <c r="K353" i="1"/>
  <c r="J353" i="1"/>
  <c r="H353" i="1"/>
  <c r="I353" i="1" s="1"/>
  <c r="F353" i="1"/>
  <c r="L353" i="1" s="1"/>
  <c r="BV352" i="1"/>
  <c r="BU352" i="1"/>
  <c r="BT352" i="1"/>
  <c r="BS352" i="1"/>
  <c r="BR352" i="1"/>
  <c r="BQ352" i="1"/>
  <c r="BP352" i="1"/>
  <c r="BO352" i="1"/>
  <c r="BN352" i="1"/>
  <c r="BM352" i="1"/>
  <c r="BL352" i="1"/>
  <c r="BJ352" i="1"/>
  <c r="BK352" i="1" s="1"/>
  <c r="BF352" i="1"/>
  <c r="BD352" i="1"/>
  <c r="BG352" i="1" s="1"/>
  <c r="BA352" i="1"/>
  <c r="AZ352" i="1"/>
  <c r="AX352" i="1"/>
  <c r="BB352" i="1" s="1"/>
  <c r="AU352" i="1"/>
  <c r="AT352" i="1"/>
  <c r="AS352" i="1"/>
  <c r="AR352" i="1"/>
  <c r="AQ352" i="1"/>
  <c r="AO352" i="1"/>
  <c r="AP352" i="1" s="1"/>
  <c r="AM352" i="1"/>
  <c r="AV352" i="1" s="1"/>
  <c r="AJ352" i="1"/>
  <c r="AH352" i="1"/>
  <c r="AK352" i="1" s="1"/>
  <c r="AE352" i="1"/>
  <c r="AD352" i="1"/>
  <c r="AB352" i="1"/>
  <c r="AF352" i="1" s="1"/>
  <c r="Y352" i="1"/>
  <c r="X352" i="1"/>
  <c r="V352" i="1"/>
  <c r="Z352" i="1" s="1"/>
  <c r="S352" i="1"/>
  <c r="R352" i="1"/>
  <c r="P352" i="1"/>
  <c r="Q352" i="1" s="1"/>
  <c r="N352" i="1"/>
  <c r="T352" i="1" s="1"/>
  <c r="K352" i="1"/>
  <c r="J352" i="1"/>
  <c r="H352" i="1"/>
  <c r="I352" i="1" s="1"/>
  <c r="F352" i="1"/>
  <c r="L352" i="1" s="1"/>
  <c r="BV351" i="1"/>
  <c r="BU351" i="1"/>
  <c r="BT351" i="1"/>
  <c r="BS351" i="1"/>
  <c r="BR351" i="1"/>
  <c r="BQ351" i="1"/>
  <c r="BP351" i="1"/>
  <c r="BO351" i="1"/>
  <c r="BN351" i="1"/>
  <c r="BM351" i="1"/>
  <c r="BL351" i="1"/>
  <c r="BJ351" i="1"/>
  <c r="BK351" i="1" s="1"/>
  <c r="BF351" i="1"/>
  <c r="BD351" i="1"/>
  <c r="BG351" i="1" s="1"/>
  <c r="BA351" i="1"/>
  <c r="AZ351" i="1"/>
  <c r="AX351" i="1"/>
  <c r="BB351" i="1" s="1"/>
  <c r="AU351" i="1"/>
  <c r="AT351" i="1"/>
  <c r="AS351" i="1"/>
  <c r="AR351" i="1"/>
  <c r="AQ351" i="1"/>
  <c r="AO351" i="1"/>
  <c r="AP351" i="1" s="1"/>
  <c r="AM351" i="1"/>
  <c r="AV351" i="1" s="1"/>
  <c r="AJ351" i="1"/>
  <c r="AH351" i="1"/>
  <c r="AK351" i="1" s="1"/>
  <c r="AE351" i="1"/>
  <c r="AD351" i="1"/>
  <c r="AB351" i="1"/>
  <c r="AF351" i="1" s="1"/>
  <c r="Y351" i="1"/>
  <c r="X351" i="1"/>
  <c r="V351" i="1"/>
  <c r="Z351" i="1" s="1"/>
  <c r="W351" i="1" s="1"/>
  <c r="AA351" i="1" s="1"/>
  <c r="S351" i="1"/>
  <c r="R351" i="1"/>
  <c r="P351" i="1"/>
  <c r="Q351" i="1" s="1"/>
  <c r="N351" i="1"/>
  <c r="T351" i="1" s="1"/>
  <c r="K351" i="1"/>
  <c r="J351" i="1"/>
  <c r="H351" i="1"/>
  <c r="I351" i="1" s="1"/>
  <c r="F351" i="1"/>
  <c r="L351" i="1" s="1"/>
  <c r="BV350" i="1"/>
  <c r="BU350" i="1"/>
  <c r="BT350" i="1"/>
  <c r="BS350" i="1"/>
  <c r="BR350" i="1"/>
  <c r="BQ350" i="1"/>
  <c r="BP350" i="1"/>
  <c r="BO350" i="1"/>
  <c r="BN350" i="1"/>
  <c r="BM350" i="1"/>
  <c r="BL350" i="1"/>
  <c r="BJ350" i="1"/>
  <c r="BK350" i="1" s="1"/>
  <c r="BF350" i="1"/>
  <c r="BD350" i="1"/>
  <c r="BG350" i="1" s="1"/>
  <c r="BA350" i="1"/>
  <c r="AZ350" i="1"/>
  <c r="AX350" i="1"/>
  <c r="BB350" i="1" s="1"/>
  <c r="AU350" i="1"/>
  <c r="AT350" i="1"/>
  <c r="AS350" i="1"/>
  <c r="AR350" i="1"/>
  <c r="AQ350" i="1"/>
  <c r="AO350" i="1"/>
  <c r="AP350" i="1" s="1"/>
  <c r="AM350" i="1"/>
  <c r="AV350" i="1" s="1"/>
  <c r="AJ350" i="1"/>
  <c r="AH350" i="1"/>
  <c r="AK350" i="1" s="1"/>
  <c r="AE350" i="1"/>
  <c r="AD350" i="1"/>
  <c r="AB350" i="1"/>
  <c r="AF350" i="1" s="1"/>
  <c r="Y350" i="1"/>
  <c r="X350" i="1"/>
  <c r="V350" i="1"/>
  <c r="Z350" i="1" s="1"/>
  <c r="W350" i="1" s="1"/>
  <c r="AA350" i="1" s="1"/>
  <c r="S350" i="1"/>
  <c r="R350" i="1"/>
  <c r="P350" i="1"/>
  <c r="Q350" i="1" s="1"/>
  <c r="N350" i="1"/>
  <c r="T350" i="1" s="1"/>
  <c r="K350" i="1"/>
  <c r="J350" i="1"/>
  <c r="H350" i="1"/>
  <c r="I350" i="1" s="1"/>
  <c r="F350" i="1"/>
  <c r="L350" i="1" s="1"/>
  <c r="BV349" i="1"/>
  <c r="BU349" i="1"/>
  <c r="BT349" i="1"/>
  <c r="BS349" i="1"/>
  <c r="BR349" i="1"/>
  <c r="BQ349" i="1"/>
  <c r="BP349" i="1"/>
  <c r="BO349" i="1"/>
  <c r="BN349" i="1"/>
  <c r="BM349" i="1"/>
  <c r="BL349" i="1"/>
  <c r="BJ349" i="1"/>
  <c r="BF349" i="1"/>
  <c r="BD349" i="1"/>
  <c r="BG349" i="1" s="1"/>
  <c r="BA349" i="1"/>
  <c r="AZ349" i="1"/>
  <c r="AX349" i="1"/>
  <c r="BB349" i="1" s="1"/>
  <c r="AU349" i="1"/>
  <c r="AT349" i="1"/>
  <c r="AS349" i="1"/>
  <c r="AR349" i="1"/>
  <c r="AQ349" i="1"/>
  <c r="AO349" i="1"/>
  <c r="AP349" i="1" s="1"/>
  <c r="AM349" i="1"/>
  <c r="AV349" i="1" s="1"/>
  <c r="AJ349" i="1"/>
  <c r="AH349" i="1"/>
  <c r="AK349" i="1" s="1"/>
  <c r="AE349" i="1"/>
  <c r="AD349" i="1"/>
  <c r="AB349" i="1"/>
  <c r="AF349" i="1" s="1"/>
  <c r="Y349" i="1"/>
  <c r="X349" i="1"/>
  <c r="V349" i="1"/>
  <c r="Z349" i="1" s="1"/>
  <c r="S349" i="1"/>
  <c r="R349" i="1"/>
  <c r="P349" i="1"/>
  <c r="Q349" i="1" s="1"/>
  <c r="N349" i="1"/>
  <c r="T349" i="1" s="1"/>
  <c r="K349" i="1"/>
  <c r="J349" i="1"/>
  <c r="H349" i="1"/>
  <c r="I349" i="1" s="1"/>
  <c r="F349" i="1"/>
  <c r="L349" i="1" s="1"/>
  <c r="BV348" i="1"/>
  <c r="BU348" i="1"/>
  <c r="BT348" i="1"/>
  <c r="BS348" i="1"/>
  <c r="BR348" i="1"/>
  <c r="BQ348" i="1"/>
  <c r="BP348" i="1"/>
  <c r="BO348" i="1"/>
  <c r="BN348" i="1"/>
  <c r="BM348" i="1"/>
  <c r="BL348" i="1"/>
  <c r="BJ348" i="1"/>
  <c r="BK348" i="1" s="1"/>
  <c r="BF348" i="1"/>
  <c r="BD348" i="1"/>
  <c r="BG348" i="1" s="1"/>
  <c r="BE348" i="1" s="1"/>
  <c r="BH348" i="1" s="1"/>
  <c r="BA348" i="1"/>
  <c r="AZ348" i="1"/>
  <c r="AX348" i="1"/>
  <c r="BB348" i="1" s="1"/>
  <c r="AU348" i="1"/>
  <c r="AT348" i="1"/>
  <c r="AS348" i="1"/>
  <c r="AR348" i="1"/>
  <c r="AQ348" i="1"/>
  <c r="AO348" i="1"/>
  <c r="AP348" i="1" s="1"/>
  <c r="AM348" i="1"/>
  <c r="AV348" i="1" s="1"/>
  <c r="AJ348" i="1"/>
  <c r="AH348" i="1"/>
  <c r="AK348" i="1" s="1"/>
  <c r="AE348" i="1"/>
  <c r="AD348" i="1"/>
  <c r="AB348" i="1"/>
  <c r="AF348" i="1" s="1"/>
  <c r="Y348" i="1"/>
  <c r="X348" i="1"/>
  <c r="V348" i="1"/>
  <c r="Z348" i="1" s="1"/>
  <c r="S348" i="1"/>
  <c r="R348" i="1"/>
  <c r="P348" i="1"/>
  <c r="Q348" i="1" s="1"/>
  <c r="N348" i="1"/>
  <c r="T348" i="1" s="1"/>
  <c r="K348" i="1"/>
  <c r="J348" i="1"/>
  <c r="H348" i="1"/>
  <c r="I348" i="1" s="1"/>
  <c r="F348" i="1"/>
  <c r="L348" i="1" s="1"/>
  <c r="BV347" i="1"/>
  <c r="BU347" i="1"/>
  <c r="BT347" i="1"/>
  <c r="BS347" i="1"/>
  <c r="BR347" i="1"/>
  <c r="BQ347" i="1"/>
  <c r="BP347" i="1"/>
  <c r="BO347" i="1"/>
  <c r="BN347" i="1"/>
  <c r="BM347" i="1"/>
  <c r="BL347" i="1"/>
  <c r="BJ347" i="1"/>
  <c r="BK347" i="1" s="1"/>
  <c r="BF347" i="1"/>
  <c r="BD347" i="1"/>
  <c r="BG347" i="1" s="1"/>
  <c r="BA347" i="1"/>
  <c r="AZ347" i="1"/>
  <c r="AX347" i="1"/>
  <c r="BB347" i="1" s="1"/>
  <c r="AU347" i="1"/>
  <c r="AT347" i="1"/>
  <c r="AS347" i="1"/>
  <c r="AR347" i="1"/>
  <c r="AQ347" i="1"/>
  <c r="AO347" i="1"/>
  <c r="AP347" i="1" s="1"/>
  <c r="AM347" i="1"/>
  <c r="AV347" i="1" s="1"/>
  <c r="AJ347" i="1"/>
  <c r="AH347" i="1"/>
  <c r="AK347" i="1" s="1"/>
  <c r="AI347" i="1" s="1"/>
  <c r="AL347" i="1" s="1"/>
  <c r="AE347" i="1"/>
  <c r="AD347" i="1"/>
  <c r="AB347" i="1"/>
  <c r="AF347" i="1" s="1"/>
  <c r="Y347" i="1"/>
  <c r="X347" i="1"/>
  <c r="V347" i="1"/>
  <c r="Z347" i="1" s="1"/>
  <c r="S347" i="1"/>
  <c r="R347" i="1"/>
  <c r="P347" i="1"/>
  <c r="Q347" i="1" s="1"/>
  <c r="N347" i="1"/>
  <c r="T347" i="1" s="1"/>
  <c r="K347" i="1"/>
  <c r="J347" i="1"/>
  <c r="H347" i="1"/>
  <c r="I347" i="1" s="1"/>
  <c r="F347" i="1"/>
  <c r="L347" i="1" s="1"/>
  <c r="BV346" i="1"/>
  <c r="BU346" i="1"/>
  <c r="BT346" i="1"/>
  <c r="BS346" i="1"/>
  <c r="BR346" i="1"/>
  <c r="BQ346" i="1"/>
  <c r="BP346" i="1"/>
  <c r="BO346" i="1"/>
  <c r="BN346" i="1"/>
  <c r="BM346" i="1"/>
  <c r="BL346" i="1"/>
  <c r="BI346" i="1" s="1"/>
  <c r="BK346" i="1"/>
  <c r="BJ346" i="1"/>
  <c r="BF346" i="1"/>
  <c r="BD346" i="1"/>
  <c r="BG346" i="1" s="1"/>
  <c r="BA346" i="1"/>
  <c r="AZ346" i="1"/>
  <c r="AX346" i="1"/>
  <c r="BB346" i="1" s="1"/>
  <c r="AU346" i="1"/>
  <c r="AT346" i="1"/>
  <c r="AS346" i="1"/>
  <c r="AR346" i="1"/>
  <c r="AQ346" i="1"/>
  <c r="AO346" i="1"/>
  <c r="AP346" i="1" s="1"/>
  <c r="AM346" i="1"/>
  <c r="AV346" i="1" s="1"/>
  <c r="AJ346" i="1"/>
  <c r="AH346" i="1"/>
  <c r="AK346" i="1" s="1"/>
  <c r="AE346" i="1"/>
  <c r="AD346" i="1"/>
  <c r="AB346" i="1"/>
  <c r="AF346" i="1" s="1"/>
  <c r="Y346" i="1"/>
  <c r="X346" i="1"/>
  <c r="V346" i="1"/>
  <c r="Z346" i="1" s="1"/>
  <c r="S346" i="1"/>
  <c r="R346" i="1"/>
  <c r="P346" i="1"/>
  <c r="Q346" i="1" s="1"/>
  <c r="N346" i="1"/>
  <c r="T346" i="1" s="1"/>
  <c r="K346" i="1"/>
  <c r="J346" i="1"/>
  <c r="H346" i="1"/>
  <c r="I346" i="1" s="1"/>
  <c r="F346" i="1"/>
  <c r="L346" i="1" s="1"/>
  <c r="BV345" i="1"/>
  <c r="BU345" i="1"/>
  <c r="BT345" i="1"/>
  <c r="BS345" i="1"/>
  <c r="BR345" i="1"/>
  <c r="BQ345" i="1"/>
  <c r="BP345" i="1"/>
  <c r="BO345" i="1"/>
  <c r="BN345" i="1"/>
  <c r="BM345" i="1"/>
  <c r="BL345" i="1"/>
  <c r="BJ345" i="1"/>
  <c r="BK345" i="1" s="1"/>
  <c r="BF345" i="1"/>
  <c r="BD345" i="1"/>
  <c r="BG345" i="1" s="1"/>
  <c r="BA345" i="1"/>
  <c r="AZ345" i="1"/>
  <c r="AX345" i="1"/>
  <c r="BB345" i="1" s="1"/>
  <c r="AU345" i="1"/>
  <c r="AT345" i="1"/>
  <c r="AS345" i="1"/>
  <c r="AR345" i="1"/>
  <c r="AQ345" i="1"/>
  <c r="AO345" i="1"/>
  <c r="AP345" i="1" s="1"/>
  <c r="AM345" i="1"/>
  <c r="AV345" i="1" s="1"/>
  <c r="AJ345" i="1"/>
  <c r="AH345" i="1"/>
  <c r="AK345" i="1" s="1"/>
  <c r="AE345" i="1"/>
  <c r="AD345" i="1"/>
  <c r="AB345" i="1"/>
  <c r="AF345" i="1" s="1"/>
  <c r="Y345" i="1"/>
  <c r="X345" i="1"/>
  <c r="V345" i="1"/>
  <c r="Z345" i="1" s="1"/>
  <c r="S345" i="1"/>
  <c r="R345" i="1"/>
  <c r="P345" i="1"/>
  <c r="Q345" i="1" s="1"/>
  <c r="N345" i="1"/>
  <c r="T345" i="1" s="1"/>
  <c r="K345" i="1"/>
  <c r="J345" i="1"/>
  <c r="H345" i="1"/>
  <c r="I345" i="1" s="1"/>
  <c r="F345" i="1"/>
  <c r="L345" i="1" s="1"/>
  <c r="BV344" i="1"/>
  <c r="BU344" i="1"/>
  <c r="BT344" i="1"/>
  <c r="BS344" i="1"/>
  <c r="BR344" i="1"/>
  <c r="BQ344" i="1"/>
  <c r="BP344" i="1"/>
  <c r="BO344" i="1"/>
  <c r="BN344" i="1"/>
  <c r="BM344" i="1"/>
  <c r="BL344" i="1"/>
  <c r="BJ344" i="1"/>
  <c r="BK344" i="1" s="1"/>
  <c r="BF344" i="1"/>
  <c r="BD344" i="1"/>
  <c r="BG344" i="1" s="1"/>
  <c r="BA344" i="1"/>
  <c r="AZ344" i="1"/>
  <c r="AX344" i="1"/>
  <c r="BB344" i="1" s="1"/>
  <c r="AU344" i="1"/>
  <c r="AT344" i="1"/>
  <c r="AS344" i="1"/>
  <c r="AR344" i="1"/>
  <c r="AQ344" i="1"/>
  <c r="AO344" i="1"/>
  <c r="AP344" i="1" s="1"/>
  <c r="AM344" i="1"/>
  <c r="AV344" i="1" s="1"/>
  <c r="AJ344" i="1"/>
  <c r="AH344" i="1"/>
  <c r="AK344" i="1" s="1"/>
  <c r="AE344" i="1"/>
  <c r="AD344" i="1"/>
  <c r="AB344" i="1"/>
  <c r="AF344" i="1" s="1"/>
  <c r="Y344" i="1"/>
  <c r="X344" i="1"/>
  <c r="V344" i="1"/>
  <c r="Z344" i="1" s="1"/>
  <c r="S344" i="1"/>
  <c r="R344" i="1"/>
  <c r="P344" i="1"/>
  <c r="Q344" i="1" s="1"/>
  <c r="N344" i="1"/>
  <c r="T344" i="1" s="1"/>
  <c r="K344" i="1"/>
  <c r="J344" i="1"/>
  <c r="H344" i="1"/>
  <c r="I344" i="1" s="1"/>
  <c r="F344" i="1"/>
  <c r="L344" i="1" s="1"/>
  <c r="BV343" i="1"/>
  <c r="BU343" i="1"/>
  <c r="BT343" i="1"/>
  <c r="BS343" i="1"/>
  <c r="BR343" i="1"/>
  <c r="BQ343" i="1"/>
  <c r="BP343" i="1"/>
  <c r="BO343" i="1"/>
  <c r="BN343" i="1"/>
  <c r="BM343" i="1"/>
  <c r="BL343" i="1"/>
  <c r="BJ343" i="1"/>
  <c r="BF343" i="1"/>
  <c r="BD343" i="1"/>
  <c r="BG343" i="1" s="1"/>
  <c r="BA343" i="1"/>
  <c r="AZ343" i="1"/>
  <c r="AX343" i="1"/>
  <c r="BB343" i="1" s="1"/>
  <c r="AU343" i="1"/>
  <c r="AT343" i="1"/>
  <c r="AS343" i="1"/>
  <c r="AR343" i="1"/>
  <c r="AQ343" i="1"/>
  <c r="AO343" i="1"/>
  <c r="AP343" i="1" s="1"/>
  <c r="AM343" i="1"/>
  <c r="AV343" i="1" s="1"/>
  <c r="AJ343" i="1"/>
  <c r="AH343" i="1"/>
  <c r="AK343" i="1" s="1"/>
  <c r="AE343" i="1"/>
  <c r="AD343" i="1"/>
  <c r="AB343" i="1"/>
  <c r="AF343" i="1" s="1"/>
  <c r="Y343" i="1"/>
  <c r="X343" i="1"/>
  <c r="V343" i="1"/>
  <c r="Z343" i="1" s="1"/>
  <c r="S343" i="1"/>
  <c r="R343" i="1"/>
  <c r="P343" i="1"/>
  <c r="Q343" i="1" s="1"/>
  <c r="N343" i="1"/>
  <c r="T343" i="1" s="1"/>
  <c r="K343" i="1"/>
  <c r="J343" i="1"/>
  <c r="H343" i="1"/>
  <c r="I343" i="1" s="1"/>
  <c r="F343" i="1"/>
  <c r="L343" i="1" s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F342" i="1"/>
  <c r="BD342" i="1"/>
  <c r="BG342" i="1" s="1"/>
  <c r="BA342" i="1"/>
  <c r="AZ342" i="1"/>
  <c r="AX342" i="1"/>
  <c r="BB342" i="1" s="1"/>
  <c r="AU342" i="1"/>
  <c r="AT342" i="1"/>
  <c r="AS342" i="1"/>
  <c r="AR342" i="1"/>
  <c r="AQ342" i="1"/>
  <c r="AO342" i="1"/>
  <c r="AP342" i="1" s="1"/>
  <c r="AM342" i="1"/>
  <c r="AV342" i="1" s="1"/>
  <c r="AJ342" i="1"/>
  <c r="AH342" i="1"/>
  <c r="AK342" i="1" s="1"/>
  <c r="AE342" i="1"/>
  <c r="AD342" i="1"/>
  <c r="AB342" i="1"/>
  <c r="AF342" i="1" s="1"/>
  <c r="Y342" i="1"/>
  <c r="X342" i="1"/>
  <c r="V342" i="1"/>
  <c r="Z342" i="1" s="1"/>
  <c r="W342" i="1" s="1"/>
  <c r="AA342" i="1" s="1"/>
  <c r="S342" i="1"/>
  <c r="R342" i="1"/>
  <c r="P342" i="1"/>
  <c r="Q342" i="1" s="1"/>
  <c r="N342" i="1"/>
  <c r="T342" i="1" s="1"/>
  <c r="K342" i="1"/>
  <c r="J342" i="1"/>
  <c r="H342" i="1"/>
  <c r="I342" i="1" s="1"/>
  <c r="F342" i="1"/>
  <c r="L342" i="1" s="1"/>
  <c r="BV341" i="1"/>
  <c r="BU341" i="1"/>
  <c r="BT341" i="1"/>
  <c r="BS341" i="1"/>
  <c r="BR341" i="1"/>
  <c r="BQ341" i="1"/>
  <c r="BP341" i="1"/>
  <c r="BO341" i="1"/>
  <c r="BN341" i="1"/>
  <c r="BM341" i="1"/>
  <c r="BL341" i="1"/>
  <c r="BJ341" i="1"/>
  <c r="BK341" i="1" s="1"/>
  <c r="BF341" i="1"/>
  <c r="BD341" i="1"/>
  <c r="BG341" i="1" s="1"/>
  <c r="BA341" i="1"/>
  <c r="AZ341" i="1"/>
  <c r="AX341" i="1"/>
  <c r="BB341" i="1" s="1"/>
  <c r="AU341" i="1"/>
  <c r="AT341" i="1"/>
  <c r="AS341" i="1"/>
  <c r="AR341" i="1"/>
  <c r="AQ341" i="1"/>
  <c r="AO341" i="1"/>
  <c r="AP341" i="1" s="1"/>
  <c r="AM341" i="1"/>
  <c r="AV341" i="1" s="1"/>
  <c r="AJ341" i="1"/>
  <c r="AH341" i="1"/>
  <c r="AK341" i="1" s="1"/>
  <c r="AE341" i="1"/>
  <c r="AD341" i="1"/>
  <c r="AB341" i="1"/>
  <c r="AF341" i="1" s="1"/>
  <c r="Y341" i="1"/>
  <c r="X341" i="1"/>
  <c r="V341" i="1"/>
  <c r="Z341" i="1" s="1"/>
  <c r="S341" i="1"/>
  <c r="R341" i="1"/>
  <c r="P341" i="1"/>
  <c r="Q341" i="1" s="1"/>
  <c r="N341" i="1"/>
  <c r="T341" i="1" s="1"/>
  <c r="K341" i="1"/>
  <c r="J341" i="1"/>
  <c r="H341" i="1"/>
  <c r="I341" i="1" s="1"/>
  <c r="F341" i="1"/>
  <c r="L341" i="1" s="1"/>
  <c r="BV340" i="1"/>
  <c r="BU340" i="1"/>
  <c r="BT340" i="1"/>
  <c r="BS340" i="1"/>
  <c r="BR340" i="1"/>
  <c r="BQ340" i="1"/>
  <c r="BP340" i="1"/>
  <c r="BO340" i="1"/>
  <c r="BN340" i="1"/>
  <c r="BM340" i="1"/>
  <c r="BL340" i="1"/>
  <c r="BJ340" i="1"/>
  <c r="BK340" i="1" s="1"/>
  <c r="BF340" i="1"/>
  <c r="BD340" i="1"/>
  <c r="BG340" i="1" s="1"/>
  <c r="BA340" i="1"/>
  <c r="AZ340" i="1"/>
  <c r="AX340" i="1"/>
  <c r="BB340" i="1" s="1"/>
  <c r="AU340" i="1"/>
  <c r="AT340" i="1"/>
  <c r="AS340" i="1"/>
  <c r="AR340" i="1"/>
  <c r="AQ340" i="1"/>
  <c r="AO340" i="1"/>
  <c r="AP340" i="1" s="1"/>
  <c r="AM340" i="1"/>
  <c r="AV340" i="1" s="1"/>
  <c r="AJ340" i="1"/>
  <c r="AH340" i="1"/>
  <c r="AK340" i="1" s="1"/>
  <c r="AE340" i="1"/>
  <c r="AD340" i="1"/>
  <c r="AB340" i="1"/>
  <c r="AF340" i="1" s="1"/>
  <c r="Y340" i="1"/>
  <c r="X340" i="1"/>
  <c r="V340" i="1"/>
  <c r="Z340" i="1" s="1"/>
  <c r="S340" i="1"/>
  <c r="R340" i="1"/>
  <c r="P340" i="1"/>
  <c r="Q340" i="1" s="1"/>
  <c r="N340" i="1"/>
  <c r="T340" i="1" s="1"/>
  <c r="K340" i="1"/>
  <c r="J340" i="1"/>
  <c r="H340" i="1"/>
  <c r="I340" i="1" s="1"/>
  <c r="F340" i="1"/>
  <c r="L340" i="1" s="1"/>
  <c r="BV339" i="1"/>
  <c r="BU339" i="1"/>
  <c r="BT339" i="1"/>
  <c r="BS339" i="1"/>
  <c r="BR339" i="1"/>
  <c r="BQ339" i="1"/>
  <c r="BP339" i="1"/>
  <c r="BO339" i="1"/>
  <c r="BN339" i="1"/>
  <c r="BM339" i="1"/>
  <c r="BL339" i="1"/>
  <c r="BJ339" i="1"/>
  <c r="BK339" i="1" s="1"/>
  <c r="BF339" i="1"/>
  <c r="BD339" i="1"/>
  <c r="BG339" i="1" s="1"/>
  <c r="BA339" i="1"/>
  <c r="AZ339" i="1"/>
  <c r="AX339" i="1"/>
  <c r="BB339" i="1" s="1"/>
  <c r="AU339" i="1"/>
  <c r="AT339" i="1"/>
  <c r="AS339" i="1"/>
  <c r="AR339" i="1"/>
  <c r="AQ339" i="1"/>
  <c r="AO339" i="1"/>
  <c r="AP339" i="1" s="1"/>
  <c r="AM339" i="1"/>
  <c r="AV339" i="1" s="1"/>
  <c r="AJ339" i="1"/>
  <c r="AH339" i="1"/>
  <c r="AK339" i="1" s="1"/>
  <c r="AE339" i="1"/>
  <c r="AD339" i="1"/>
  <c r="AB339" i="1"/>
  <c r="AF339" i="1" s="1"/>
  <c r="Y339" i="1"/>
  <c r="X339" i="1"/>
  <c r="V339" i="1"/>
  <c r="Z339" i="1" s="1"/>
  <c r="W339" i="1" s="1"/>
  <c r="AA339" i="1" s="1"/>
  <c r="S339" i="1"/>
  <c r="R339" i="1"/>
  <c r="P339" i="1"/>
  <c r="Q339" i="1" s="1"/>
  <c r="N339" i="1"/>
  <c r="T339" i="1" s="1"/>
  <c r="K339" i="1"/>
  <c r="J339" i="1"/>
  <c r="H339" i="1"/>
  <c r="I339" i="1" s="1"/>
  <c r="F339" i="1"/>
  <c r="L339" i="1" s="1"/>
  <c r="BV338" i="1"/>
  <c r="BU338" i="1"/>
  <c r="BT338" i="1"/>
  <c r="BS338" i="1"/>
  <c r="BR338" i="1"/>
  <c r="BQ338" i="1"/>
  <c r="BP338" i="1"/>
  <c r="BO338" i="1"/>
  <c r="BN338" i="1"/>
  <c r="BM338" i="1"/>
  <c r="BL338" i="1"/>
  <c r="BJ338" i="1"/>
  <c r="BK338" i="1" s="1"/>
  <c r="BF338" i="1"/>
  <c r="BD338" i="1"/>
  <c r="BG338" i="1" s="1"/>
  <c r="BA338" i="1"/>
  <c r="AZ338" i="1"/>
  <c r="AX338" i="1"/>
  <c r="BB338" i="1" s="1"/>
  <c r="AU338" i="1"/>
  <c r="AT338" i="1"/>
  <c r="AS338" i="1"/>
  <c r="AR338" i="1"/>
  <c r="AQ338" i="1"/>
  <c r="AO338" i="1"/>
  <c r="AP338" i="1" s="1"/>
  <c r="AM338" i="1"/>
  <c r="AV338" i="1" s="1"/>
  <c r="AJ338" i="1"/>
  <c r="AH338" i="1"/>
  <c r="AK338" i="1" s="1"/>
  <c r="AE338" i="1"/>
  <c r="AD338" i="1"/>
  <c r="AB338" i="1"/>
  <c r="AF338" i="1" s="1"/>
  <c r="Y338" i="1"/>
  <c r="X338" i="1"/>
  <c r="V338" i="1"/>
  <c r="Z338" i="1" s="1"/>
  <c r="S338" i="1"/>
  <c r="R338" i="1"/>
  <c r="P338" i="1"/>
  <c r="Q338" i="1" s="1"/>
  <c r="N338" i="1"/>
  <c r="T338" i="1" s="1"/>
  <c r="K338" i="1"/>
  <c r="J338" i="1"/>
  <c r="H338" i="1"/>
  <c r="I338" i="1" s="1"/>
  <c r="F338" i="1"/>
  <c r="L338" i="1" s="1"/>
  <c r="BV337" i="1"/>
  <c r="BU337" i="1"/>
  <c r="BT337" i="1"/>
  <c r="BS337" i="1"/>
  <c r="BR337" i="1"/>
  <c r="BQ337" i="1"/>
  <c r="BP337" i="1"/>
  <c r="BO337" i="1"/>
  <c r="BN337" i="1"/>
  <c r="BM337" i="1"/>
  <c r="BL337" i="1"/>
  <c r="BJ337" i="1"/>
  <c r="BK337" i="1" s="1"/>
  <c r="BF337" i="1"/>
  <c r="BD337" i="1"/>
  <c r="BG337" i="1" s="1"/>
  <c r="BA337" i="1"/>
  <c r="AZ337" i="1"/>
  <c r="AX337" i="1"/>
  <c r="BB337" i="1" s="1"/>
  <c r="AU337" i="1"/>
  <c r="AT337" i="1"/>
  <c r="AS337" i="1"/>
  <c r="AR337" i="1"/>
  <c r="AQ337" i="1"/>
  <c r="AO337" i="1"/>
  <c r="AP337" i="1" s="1"/>
  <c r="AM337" i="1"/>
  <c r="AV337" i="1" s="1"/>
  <c r="AJ337" i="1"/>
  <c r="AH337" i="1"/>
  <c r="AK337" i="1" s="1"/>
  <c r="AE337" i="1"/>
  <c r="AD337" i="1"/>
  <c r="AB337" i="1"/>
  <c r="AF337" i="1" s="1"/>
  <c r="Y337" i="1"/>
  <c r="X337" i="1"/>
  <c r="V337" i="1"/>
  <c r="Z337" i="1" s="1"/>
  <c r="W337" i="1" s="1"/>
  <c r="AA337" i="1" s="1"/>
  <c r="S337" i="1"/>
  <c r="R337" i="1"/>
  <c r="P337" i="1"/>
  <c r="Q337" i="1" s="1"/>
  <c r="N337" i="1"/>
  <c r="T337" i="1" s="1"/>
  <c r="K337" i="1"/>
  <c r="J337" i="1"/>
  <c r="H337" i="1"/>
  <c r="I337" i="1" s="1"/>
  <c r="F337" i="1"/>
  <c r="L337" i="1" s="1"/>
  <c r="BV336" i="1"/>
  <c r="BU336" i="1"/>
  <c r="BT336" i="1"/>
  <c r="BS336" i="1"/>
  <c r="BR336" i="1"/>
  <c r="BQ336" i="1"/>
  <c r="BP336" i="1"/>
  <c r="BO336" i="1"/>
  <c r="BN336" i="1"/>
  <c r="BM336" i="1"/>
  <c r="BL336" i="1"/>
  <c r="BJ336" i="1"/>
  <c r="BK336" i="1" s="1"/>
  <c r="BG336" i="1"/>
  <c r="BF336" i="1"/>
  <c r="BA336" i="1"/>
  <c r="AZ336" i="1"/>
  <c r="AX336" i="1"/>
  <c r="BB336" i="1" s="1"/>
  <c r="AU336" i="1"/>
  <c r="AT336" i="1"/>
  <c r="AS336" i="1"/>
  <c r="AR336" i="1"/>
  <c r="AQ336" i="1"/>
  <c r="AO336" i="1"/>
  <c r="AP336" i="1" s="1"/>
  <c r="AM336" i="1"/>
  <c r="AV336" i="1" s="1"/>
  <c r="AJ336" i="1"/>
  <c r="AH336" i="1"/>
  <c r="AK336" i="1" s="1"/>
  <c r="AE336" i="1"/>
  <c r="AD336" i="1"/>
  <c r="AB336" i="1"/>
  <c r="AF336" i="1" s="1"/>
  <c r="Y336" i="1"/>
  <c r="X336" i="1"/>
  <c r="V336" i="1"/>
  <c r="Z336" i="1" s="1"/>
  <c r="S336" i="1"/>
  <c r="R336" i="1"/>
  <c r="P336" i="1"/>
  <c r="Q336" i="1" s="1"/>
  <c r="N336" i="1"/>
  <c r="T336" i="1" s="1"/>
  <c r="K336" i="1"/>
  <c r="J336" i="1"/>
  <c r="H336" i="1"/>
  <c r="I336" i="1" s="1"/>
  <c r="F336" i="1"/>
  <c r="L336" i="1" s="1"/>
  <c r="BV335" i="1"/>
  <c r="BU335" i="1"/>
  <c r="BT335" i="1"/>
  <c r="BS335" i="1"/>
  <c r="BR335" i="1"/>
  <c r="BQ335" i="1"/>
  <c r="BP335" i="1"/>
  <c r="BO335" i="1"/>
  <c r="BN335" i="1"/>
  <c r="BM335" i="1"/>
  <c r="BL335" i="1"/>
  <c r="BJ335" i="1"/>
  <c r="BK335" i="1" s="1"/>
  <c r="BF335" i="1"/>
  <c r="BD335" i="1"/>
  <c r="BG335" i="1" s="1"/>
  <c r="BA335" i="1"/>
  <c r="AZ335" i="1"/>
  <c r="AX335" i="1"/>
  <c r="BB335" i="1" s="1"/>
  <c r="AU335" i="1"/>
  <c r="AT335" i="1"/>
  <c r="AS335" i="1"/>
  <c r="AR335" i="1"/>
  <c r="AQ335" i="1"/>
  <c r="AO335" i="1"/>
  <c r="AP335" i="1" s="1"/>
  <c r="AM335" i="1"/>
  <c r="AV335" i="1" s="1"/>
  <c r="AJ335" i="1"/>
  <c r="AH335" i="1"/>
  <c r="AK335" i="1" s="1"/>
  <c r="AE335" i="1"/>
  <c r="AD335" i="1"/>
  <c r="AB335" i="1"/>
  <c r="AF335" i="1" s="1"/>
  <c r="Y335" i="1"/>
  <c r="X335" i="1"/>
  <c r="V335" i="1"/>
  <c r="Z335" i="1" s="1"/>
  <c r="W335" i="1" s="1"/>
  <c r="AA335" i="1" s="1"/>
  <c r="S335" i="1"/>
  <c r="R335" i="1"/>
  <c r="P335" i="1"/>
  <c r="Q335" i="1" s="1"/>
  <c r="N335" i="1"/>
  <c r="T335" i="1" s="1"/>
  <c r="K335" i="1"/>
  <c r="J335" i="1"/>
  <c r="H335" i="1"/>
  <c r="I335" i="1" s="1"/>
  <c r="F335" i="1"/>
  <c r="L335" i="1" s="1"/>
  <c r="BV334" i="1"/>
  <c r="BU334" i="1"/>
  <c r="BT334" i="1"/>
  <c r="BS334" i="1"/>
  <c r="BR334" i="1"/>
  <c r="BQ334" i="1"/>
  <c r="BP334" i="1"/>
  <c r="BO334" i="1"/>
  <c r="BN334" i="1"/>
  <c r="BM334" i="1"/>
  <c r="BL334" i="1"/>
  <c r="BJ334" i="1"/>
  <c r="BF334" i="1"/>
  <c r="BD334" i="1"/>
  <c r="BG334" i="1" s="1"/>
  <c r="BA334" i="1"/>
  <c r="AZ334" i="1"/>
  <c r="AX334" i="1"/>
  <c r="BB334" i="1" s="1"/>
  <c r="AU334" i="1"/>
  <c r="AT334" i="1"/>
  <c r="AS334" i="1"/>
  <c r="AR334" i="1"/>
  <c r="AQ334" i="1"/>
  <c r="AO334" i="1"/>
  <c r="AP334" i="1" s="1"/>
  <c r="AM334" i="1"/>
  <c r="AV334" i="1" s="1"/>
  <c r="AJ334" i="1"/>
  <c r="AH334" i="1"/>
  <c r="AK334" i="1" s="1"/>
  <c r="AE334" i="1"/>
  <c r="AD334" i="1"/>
  <c r="AB334" i="1"/>
  <c r="AF334" i="1" s="1"/>
  <c r="Y334" i="1"/>
  <c r="X334" i="1"/>
  <c r="V334" i="1"/>
  <c r="Z334" i="1" s="1"/>
  <c r="S334" i="1"/>
  <c r="R334" i="1"/>
  <c r="P334" i="1"/>
  <c r="Q334" i="1" s="1"/>
  <c r="N334" i="1"/>
  <c r="T334" i="1" s="1"/>
  <c r="K334" i="1"/>
  <c r="J334" i="1"/>
  <c r="H334" i="1"/>
  <c r="I334" i="1" s="1"/>
  <c r="F334" i="1"/>
  <c r="L334" i="1" s="1"/>
  <c r="BV333" i="1"/>
  <c r="BU333" i="1"/>
  <c r="BT333" i="1"/>
  <c r="BS333" i="1"/>
  <c r="BR333" i="1"/>
  <c r="BQ333" i="1"/>
  <c r="BP333" i="1"/>
  <c r="BO333" i="1"/>
  <c r="BN333" i="1"/>
  <c r="BM333" i="1"/>
  <c r="BL333" i="1"/>
  <c r="BJ333" i="1"/>
  <c r="BK333" i="1" s="1"/>
  <c r="BF333" i="1"/>
  <c r="BD333" i="1"/>
  <c r="BG333" i="1" s="1"/>
  <c r="BA333" i="1"/>
  <c r="AZ333" i="1"/>
  <c r="AX333" i="1"/>
  <c r="BB333" i="1" s="1"/>
  <c r="AU333" i="1"/>
  <c r="AT333" i="1"/>
  <c r="AS333" i="1"/>
  <c r="AR333" i="1"/>
  <c r="AQ333" i="1"/>
  <c r="AO333" i="1"/>
  <c r="AP333" i="1" s="1"/>
  <c r="AM333" i="1"/>
  <c r="AV333" i="1" s="1"/>
  <c r="AJ333" i="1"/>
  <c r="AH333" i="1"/>
  <c r="AK333" i="1" s="1"/>
  <c r="AE333" i="1"/>
  <c r="AD333" i="1"/>
  <c r="AB333" i="1"/>
  <c r="AF333" i="1" s="1"/>
  <c r="Y333" i="1"/>
  <c r="X333" i="1"/>
  <c r="V333" i="1"/>
  <c r="Z333" i="1" s="1"/>
  <c r="S333" i="1"/>
  <c r="R333" i="1"/>
  <c r="P333" i="1"/>
  <c r="Q333" i="1" s="1"/>
  <c r="N333" i="1"/>
  <c r="T333" i="1" s="1"/>
  <c r="K333" i="1"/>
  <c r="J333" i="1"/>
  <c r="H333" i="1"/>
  <c r="I333" i="1" s="1"/>
  <c r="F333" i="1"/>
  <c r="L333" i="1" s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F332" i="1"/>
  <c r="BD332" i="1"/>
  <c r="BG332" i="1" s="1"/>
  <c r="BA332" i="1"/>
  <c r="AZ332" i="1"/>
  <c r="AX332" i="1"/>
  <c r="BB332" i="1" s="1"/>
  <c r="AU332" i="1"/>
  <c r="AT332" i="1"/>
  <c r="AS332" i="1"/>
  <c r="AR332" i="1"/>
  <c r="AQ332" i="1"/>
  <c r="AO332" i="1"/>
  <c r="AP332" i="1" s="1"/>
  <c r="AM332" i="1"/>
  <c r="AV332" i="1" s="1"/>
  <c r="AJ332" i="1"/>
  <c r="AH332" i="1"/>
  <c r="AK332" i="1" s="1"/>
  <c r="AE332" i="1"/>
  <c r="AD332" i="1"/>
  <c r="AB332" i="1"/>
  <c r="AF332" i="1" s="1"/>
  <c r="Y332" i="1"/>
  <c r="X332" i="1"/>
  <c r="V332" i="1"/>
  <c r="Z332" i="1" s="1"/>
  <c r="S332" i="1"/>
  <c r="R332" i="1"/>
  <c r="P332" i="1"/>
  <c r="Q332" i="1" s="1"/>
  <c r="N332" i="1"/>
  <c r="T332" i="1" s="1"/>
  <c r="K332" i="1"/>
  <c r="J332" i="1"/>
  <c r="H332" i="1"/>
  <c r="I332" i="1" s="1"/>
  <c r="F332" i="1"/>
  <c r="L332" i="1" s="1"/>
  <c r="BV331" i="1"/>
  <c r="BU331" i="1"/>
  <c r="BT331" i="1"/>
  <c r="BS331" i="1"/>
  <c r="BR331" i="1"/>
  <c r="BQ331" i="1"/>
  <c r="BP331" i="1"/>
  <c r="BO331" i="1"/>
  <c r="BN331" i="1"/>
  <c r="BM331" i="1"/>
  <c r="BL331" i="1"/>
  <c r="BJ331" i="1"/>
  <c r="BK331" i="1" s="1"/>
  <c r="BF331" i="1"/>
  <c r="BD331" i="1"/>
  <c r="BG331" i="1" s="1"/>
  <c r="BA331" i="1"/>
  <c r="AZ331" i="1"/>
  <c r="AX331" i="1"/>
  <c r="BB331" i="1" s="1"/>
  <c r="AU331" i="1"/>
  <c r="AT331" i="1"/>
  <c r="AS331" i="1"/>
  <c r="AR331" i="1"/>
  <c r="AQ331" i="1"/>
  <c r="AO331" i="1"/>
  <c r="AP331" i="1" s="1"/>
  <c r="AM331" i="1"/>
  <c r="AV331" i="1" s="1"/>
  <c r="AJ331" i="1"/>
  <c r="AH331" i="1"/>
  <c r="AK331" i="1" s="1"/>
  <c r="AE331" i="1"/>
  <c r="AD331" i="1"/>
  <c r="AB331" i="1"/>
  <c r="AF331" i="1" s="1"/>
  <c r="Y331" i="1"/>
  <c r="X331" i="1"/>
  <c r="V331" i="1"/>
  <c r="Z331" i="1" s="1"/>
  <c r="W331" i="1" s="1"/>
  <c r="AA331" i="1" s="1"/>
  <c r="S331" i="1"/>
  <c r="R331" i="1"/>
  <c r="P331" i="1"/>
  <c r="Q331" i="1" s="1"/>
  <c r="N331" i="1"/>
  <c r="T331" i="1" s="1"/>
  <c r="K331" i="1"/>
  <c r="J331" i="1"/>
  <c r="H331" i="1"/>
  <c r="I331" i="1" s="1"/>
  <c r="F331" i="1"/>
  <c r="L331" i="1" s="1"/>
  <c r="BV330" i="1"/>
  <c r="BU330" i="1"/>
  <c r="BT330" i="1"/>
  <c r="BS330" i="1"/>
  <c r="BR330" i="1"/>
  <c r="BQ330" i="1"/>
  <c r="BP330" i="1"/>
  <c r="BO330" i="1"/>
  <c r="BN330" i="1"/>
  <c r="BM330" i="1"/>
  <c r="BL330" i="1"/>
  <c r="BJ330" i="1"/>
  <c r="BK330" i="1" s="1"/>
  <c r="BF330" i="1"/>
  <c r="BD330" i="1"/>
  <c r="BG330" i="1" s="1"/>
  <c r="BA330" i="1"/>
  <c r="AZ330" i="1"/>
  <c r="AX330" i="1"/>
  <c r="BB330" i="1" s="1"/>
  <c r="AU330" i="1"/>
  <c r="AT330" i="1"/>
  <c r="AS330" i="1"/>
  <c r="AR330" i="1"/>
  <c r="AQ330" i="1"/>
  <c r="AO330" i="1"/>
  <c r="AP330" i="1" s="1"/>
  <c r="AM330" i="1"/>
  <c r="AV330" i="1" s="1"/>
  <c r="AJ330" i="1"/>
  <c r="AH330" i="1"/>
  <c r="AK330" i="1" s="1"/>
  <c r="AE330" i="1"/>
  <c r="AD330" i="1"/>
  <c r="AB330" i="1"/>
  <c r="AF330" i="1" s="1"/>
  <c r="Y330" i="1"/>
  <c r="X330" i="1"/>
  <c r="V330" i="1"/>
  <c r="Z330" i="1" s="1"/>
  <c r="S330" i="1"/>
  <c r="R330" i="1"/>
  <c r="P330" i="1"/>
  <c r="Q330" i="1" s="1"/>
  <c r="N330" i="1"/>
  <c r="T330" i="1" s="1"/>
  <c r="K330" i="1"/>
  <c r="J330" i="1"/>
  <c r="H330" i="1"/>
  <c r="I330" i="1" s="1"/>
  <c r="F330" i="1"/>
  <c r="L330" i="1" s="1"/>
  <c r="BV329" i="1"/>
  <c r="BU329" i="1"/>
  <c r="BT329" i="1"/>
  <c r="BS329" i="1"/>
  <c r="BR329" i="1"/>
  <c r="BQ329" i="1"/>
  <c r="BP329" i="1"/>
  <c r="BO329" i="1"/>
  <c r="BN329" i="1"/>
  <c r="BM329" i="1"/>
  <c r="BL329" i="1"/>
  <c r="BJ329" i="1"/>
  <c r="BK329" i="1" s="1"/>
  <c r="BF329" i="1"/>
  <c r="BD329" i="1"/>
  <c r="BG329" i="1" s="1"/>
  <c r="BA329" i="1"/>
  <c r="AZ329" i="1"/>
  <c r="AX329" i="1"/>
  <c r="BB329" i="1" s="1"/>
  <c r="AU329" i="1"/>
  <c r="AT329" i="1"/>
  <c r="AS329" i="1"/>
  <c r="AR329" i="1"/>
  <c r="AQ329" i="1"/>
  <c r="AO329" i="1"/>
  <c r="AP329" i="1" s="1"/>
  <c r="AM329" i="1"/>
  <c r="AV329" i="1" s="1"/>
  <c r="AJ329" i="1"/>
  <c r="AH329" i="1"/>
  <c r="AK329" i="1" s="1"/>
  <c r="AE329" i="1"/>
  <c r="AD329" i="1"/>
  <c r="AB329" i="1"/>
  <c r="AF329" i="1" s="1"/>
  <c r="Y329" i="1"/>
  <c r="X329" i="1"/>
  <c r="V329" i="1"/>
  <c r="Z329" i="1" s="1"/>
  <c r="W329" i="1" s="1"/>
  <c r="AA329" i="1" s="1"/>
  <c r="S329" i="1"/>
  <c r="R329" i="1"/>
  <c r="P329" i="1"/>
  <c r="Q329" i="1" s="1"/>
  <c r="N329" i="1"/>
  <c r="T329" i="1" s="1"/>
  <c r="K329" i="1"/>
  <c r="J329" i="1"/>
  <c r="H329" i="1"/>
  <c r="I329" i="1" s="1"/>
  <c r="F329" i="1"/>
  <c r="L329" i="1" s="1"/>
  <c r="BV328" i="1"/>
  <c r="BU328" i="1"/>
  <c r="BT328" i="1"/>
  <c r="BS328" i="1"/>
  <c r="BR328" i="1"/>
  <c r="BQ328" i="1"/>
  <c r="BP328" i="1"/>
  <c r="BO328" i="1"/>
  <c r="BN328" i="1"/>
  <c r="BM328" i="1"/>
  <c r="BL328" i="1"/>
  <c r="BJ328" i="1"/>
  <c r="BF328" i="1"/>
  <c r="BD328" i="1"/>
  <c r="BG328" i="1" s="1"/>
  <c r="BE328" i="1" s="1"/>
  <c r="BH328" i="1" s="1"/>
  <c r="BA328" i="1"/>
  <c r="AZ328" i="1"/>
  <c r="AX328" i="1"/>
  <c r="BB328" i="1" s="1"/>
  <c r="AU328" i="1"/>
  <c r="AT328" i="1"/>
  <c r="AS328" i="1"/>
  <c r="AR328" i="1"/>
  <c r="AQ328" i="1"/>
  <c r="AO328" i="1"/>
  <c r="AP328" i="1" s="1"/>
  <c r="AM328" i="1"/>
  <c r="AV328" i="1" s="1"/>
  <c r="AJ328" i="1"/>
  <c r="AH328" i="1"/>
  <c r="AK328" i="1" s="1"/>
  <c r="AE328" i="1"/>
  <c r="AD328" i="1"/>
  <c r="AB328" i="1"/>
  <c r="AF328" i="1" s="1"/>
  <c r="Y328" i="1"/>
  <c r="X328" i="1"/>
  <c r="V328" i="1"/>
  <c r="Z328" i="1" s="1"/>
  <c r="S328" i="1"/>
  <c r="R328" i="1"/>
  <c r="P328" i="1"/>
  <c r="Q328" i="1" s="1"/>
  <c r="N328" i="1"/>
  <c r="T328" i="1" s="1"/>
  <c r="K328" i="1"/>
  <c r="J328" i="1"/>
  <c r="H328" i="1"/>
  <c r="I328" i="1" s="1"/>
  <c r="F328" i="1"/>
  <c r="L328" i="1" s="1"/>
  <c r="BV327" i="1"/>
  <c r="BU327" i="1"/>
  <c r="BT327" i="1"/>
  <c r="BS327" i="1"/>
  <c r="BR327" i="1"/>
  <c r="BQ327" i="1"/>
  <c r="BP327" i="1"/>
  <c r="BO327" i="1"/>
  <c r="BN327" i="1"/>
  <c r="BM327" i="1"/>
  <c r="BL327" i="1"/>
  <c r="BJ327" i="1"/>
  <c r="BK327" i="1" s="1"/>
  <c r="BF327" i="1"/>
  <c r="BD327" i="1"/>
  <c r="BG327" i="1" s="1"/>
  <c r="BE327" i="1" s="1"/>
  <c r="BH327" i="1" s="1"/>
  <c r="BA327" i="1"/>
  <c r="AZ327" i="1"/>
  <c r="AX327" i="1"/>
  <c r="BB327" i="1" s="1"/>
  <c r="AU327" i="1"/>
  <c r="AT327" i="1"/>
  <c r="AS327" i="1"/>
  <c r="AR327" i="1"/>
  <c r="AQ327" i="1"/>
  <c r="AO327" i="1"/>
  <c r="AP327" i="1" s="1"/>
  <c r="AM327" i="1"/>
  <c r="AV327" i="1" s="1"/>
  <c r="AJ327" i="1"/>
  <c r="AH327" i="1"/>
  <c r="AK327" i="1" s="1"/>
  <c r="AI327" i="1" s="1"/>
  <c r="AL327" i="1" s="1"/>
  <c r="AE327" i="1"/>
  <c r="AD327" i="1"/>
  <c r="AB327" i="1"/>
  <c r="AF327" i="1" s="1"/>
  <c r="Y327" i="1"/>
  <c r="X327" i="1"/>
  <c r="V327" i="1"/>
  <c r="Z327" i="1" s="1"/>
  <c r="S327" i="1"/>
  <c r="R327" i="1"/>
  <c r="P327" i="1"/>
  <c r="Q327" i="1" s="1"/>
  <c r="N327" i="1"/>
  <c r="T327" i="1" s="1"/>
  <c r="K327" i="1"/>
  <c r="J327" i="1"/>
  <c r="H327" i="1"/>
  <c r="I327" i="1" s="1"/>
  <c r="F327" i="1"/>
  <c r="L327" i="1" s="1"/>
  <c r="BV326" i="1"/>
  <c r="BU326" i="1"/>
  <c r="BT326" i="1"/>
  <c r="BS326" i="1"/>
  <c r="BR326" i="1"/>
  <c r="BQ326" i="1"/>
  <c r="BP326" i="1"/>
  <c r="BO326" i="1"/>
  <c r="BN326" i="1"/>
  <c r="BM326" i="1"/>
  <c r="BL326" i="1"/>
  <c r="BJ326" i="1"/>
  <c r="BK326" i="1" s="1"/>
  <c r="BF326" i="1"/>
  <c r="BD326" i="1"/>
  <c r="BG326" i="1" s="1"/>
  <c r="BA326" i="1"/>
  <c r="AZ326" i="1"/>
  <c r="AX326" i="1"/>
  <c r="BB326" i="1" s="1"/>
  <c r="AU326" i="1"/>
  <c r="AT326" i="1"/>
  <c r="AS326" i="1"/>
  <c r="AR326" i="1"/>
  <c r="AQ326" i="1"/>
  <c r="AO326" i="1"/>
  <c r="AP326" i="1" s="1"/>
  <c r="AM326" i="1"/>
  <c r="AV326" i="1" s="1"/>
  <c r="AJ326" i="1"/>
  <c r="AH326" i="1"/>
  <c r="AK326" i="1" s="1"/>
  <c r="AE326" i="1"/>
  <c r="AD326" i="1"/>
  <c r="AB326" i="1"/>
  <c r="AF326" i="1" s="1"/>
  <c r="Y326" i="1"/>
  <c r="X326" i="1"/>
  <c r="V326" i="1"/>
  <c r="Z326" i="1" s="1"/>
  <c r="S326" i="1"/>
  <c r="R326" i="1"/>
  <c r="P326" i="1"/>
  <c r="Q326" i="1" s="1"/>
  <c r="N326" i="1"/>
  <c r="T326" i="1" s="1"/>
  <c r="K326" i="1"/>
  <c r="J326" i="1"/>
  <c r="H326" i="1"/>
  <c r="I326" i="1" s="1"/>
  <c r="F326" i="1"/>
  <c r="L326" i="1" s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F325" i="1"/>
  <c r="BD325" i="1"/>
  <c r="BG325" i="1" s="1"/>
  <c r="BA325" i="1"/>
  <c r="AZ325" i="1"/>
  <c r="AX325" i="1"/>
  <c r="BB325" i="1" s="1"/>
  <c r="AU325" i="1"/>
  <c r="AT325" i="1"/>
  <c r="AS325" i="1"/>
  <c r="AR325" i="1"/>
  <c r="AQ325" i="1"/>
  <c r="AO325" i="1"/>
  <c r="AP325" i="1" s="1"/>
  <c r="AM325" i="1"/>
  <c r="AV325" i="1" s="1"/>
  <c r="AJ325" i="1"/>
  <c r="AH325" i="1"/>
  <c r="AK325" i="1" s="1"/>
  <c r="AE325" i="1"/>
  <c r="AD325" i="1"/>
  <c r="AB325" i="1"/>
  <c r="AF325" i="1" s="1"/>
  <c r="Y325" i="1"/>
  <c r="X325" i="1"/>
  <c r="V325" i="1"/>
  <c r="Z325" i="1" s="1"/>
  <c r="S325" i="1"/>
  <c r="R325" i="1"/>
  <c r="P325" i="1"/>
  <c r="Q325" i="1" s="1"/>
  <c r="N325" i="1"/>
  <c r="T325" i="1" s="1"/>
  <c r="K325" i="1"/>
  <c r="J325" i="1"/>
  <c r="H325" i="1"/>
  <c r="I325" i="1" s="1"/>
  <c r="F325" i="1"/>
  <c r="L325" i="1" s="1"/>
  <c r="BV324" i="1"/>
  <c r="BU324" i="1"/>
  <c r="BT324" i="1"/>
  <c r="BS324" i="1"/>
  <c r="BR324" i="1"/>
  <c r="BQ324" i="1"/>
  <c r="BP324" i="1"/>
  <c r="BO324" i="1"/>
  <c r="BN324" i="1"/>
  <c r="BM324" i="1"/>
  <c r="BL324" i="1"/>
  <c r="BJ324" i="1"/>
  <c r="BK324" i="1" s="1"/>
  <c r="BF324" i="1"/>
  <c r="BD324" i="1"/>
  <c r="BG324" i="1" s="1"/>
  <c r="BA324" i="1"/>
  <c r="AZ324" i="1"/>
  <c r="AX324" i="1"/>
  <c r="BB324" i="1" s="1"/>
  <c r="AU324" i="1"/>
  <c r="AT324" i="1"/>
  <c r="AS324" i="1"/>
  <c r="AR324" i="1"/>
  <c r="AQ324" i="1"/>
  <c r="AO324" i="1"/>
  <c r="AP324" i="1" s="1"/>
  <c r="AM324" i="1"/>
  <c r="AV324" i="1" s="1"/>
  <c r="AJ324" i="1"/>
  <c r="AH324" i="1"/>
  <c r="AK324" i="1" s="1"/>
  <c r="AE324" i="1"/>
  <c r="AD324" i="1"/>
  <c r="AB324" i="1"/>
  <c r="AF324" i="1" s="1"/>
  <c r="Y324" i="1"/>
  <c r="X324" i="1"/>
  <c r="V324" i="1"/>
  <c r="Z324" i="1" s="1"/>
  <c r="W324" i="1" s="1"/>
  <c r="AA324" i="1" s="1"/>
  <c r="S324" i="1"/>
  <c r="R324" i="1"/>
  <c r="P324" i="1"/>
  <c r="Q324" i="1" s="1"/>
  <c r="N324" i="1"/>
  <c r="T324" i="1" s="1"/>
  <c r="K324" i="1"/>
  <c r="J324" i="1"/>
  <c r="H324" i="1"/>
  <c r="I324" i="1" s="1"/>
  <c r="F324" i="1"/>
  <c r="L324" i="1" s="1"/>
  <c r="BV323" i="1"/>
  <c r="BU323" i="1"/>
  <c r="BT323" i="1"/>
  <c r="BS323" i="1"/>
  <c r="BR323" i="1"/>
  <c r="BQ323" i="1"/>
  <c r="BP323" i="1"/>
  <c r="BO323" i="1"/>
  <c r="BN323" i="1"/>
  <c r="BM323" i="1"/>
  <c r="BL323" i="1"/>
  <c r="BJ323" i="1"/>
  <c r="BK323" i="1" s="1"/>
  <c r="BF323" i="1"/>
  <c r="BD323" i="1"/>
  <c r="BG323" i="1" s="1"/>
  <c r="BA323" i="1"/>
  <c r="AZ323" i="1"/>
  <c r="AX323" i="1"/>
  <c r="BB323" i="1" s="1"/>
  <c r="AU323" i="1"/>
  <c r="AT323" i="1"/>
  <c r="AS323" i="1"/>
  <c r="AR323" i="1"/>
  <c r="AQ323" i="1"/>
  <c r="AO323" i="1"/>
  <c r="AP323" i="1" s="1"/>
  <c r="AM323" i="1"/>
  <c r="AV323" i="1" s="1"/>
  <c r="AJ323" i="1"/>
  <c r="AH323" i="1"/>
  <c r="AK323" i="1" s="1"/>
  <c r="AE323" i="1"/>
  <c r="AD323" i="1"/>
  <c r="AB323" i="1"/>
  <c r="AF323" i="1" s="1"/>
  <c r="Y323" i="1"/>
  <c r="X323" i="1"/>
  <c r="V323" i="1"/>
  <c r="Z323" i="1" s="1"/>
  <c r="S323" i="1"/>
  <c r="R323" i="1"/>
  <c r="P323" i="1"/>
  <c r="Q323" i="1" s="1"/>
  <c r="N323" i="1"/>
  <c r="T323" i="1" s="1"/>
  <c r="K323" i="1"/>
  <c r="J323" i="1"/>
  <c r="H323" i="1"/>
  <c r="I323" i="1" s="1"/>
  <c r="F323" i="1"/>
  <c r="L323" i="1" s="1"/>
  <c r="BV322" i="1"/>
  <c r="BU322" i="1"/>
  <c r="BT322" i="1"/>
  <c r="BS322" i="1"/>
  <c r="BR322" i="1"/>
  <c r="BQ322" i="1"/>
  <c r="BP322" i="1"/>
  <c r="BO322" i="1"/>
  <c r="BN322" i="1"/>
  <c r="BM322" i="1"/>
  <c r="BL322" i="1"/>
  <c r="BJ322" i="1"/>
  <c r="BK322" i="1" s="1"/>
  <c r="BF322" i="1"/>
  <c r="BD322" i="1"/>
  <c r="BG322" i="1" s="1"/>
  <c r="BA322" i="1"/>
  <c r="AZ322" i="1"/>
  <c r="AX322" i="1"/>
  <c r="BB322" i="1" s="1"/>
  <c r="AU322" i="1"/>
  <c r="AT322" i="1"/>
  <c r="AS322" i="1"/>
  <c r="AR322" i="1"/>
  <c r="AP322" i="1"/>
  <c r="AM322" i="1"/>
  <c r="AV322" i="1" s="1"/>
  <c r="AJ322" i="1"/>
  <c r="AH322" i="1"/>
  <c r="AK322" i="1" s="1"/>
  <c r="AE322" i="1"/>
  <c r="AD322" i="1"/>
  <c r="AB322" i="1"/>
  <c r="AF322" i="1" s="1"/>
  <c r="Y322" i="1"/>
  <c r="X322" i="1"/>
  <c r="V322" i="1"/>
  <c r="Z322" i="1" s="1"/>
  <c r="S322" i="1"/>
  <c r="R322" i="1"/>
  <c r="P322" i="1"/>
  <c r="Q322" i="1" s="1"/>
  <c r="N322" i="1"/>
  <c r="T322" i="1" s="1"/>
  <c r="K322" i="1"/>
  <c r="J322" i="1"/>
  <c r="H322" i="1"/>
  <c r="I322" i="1" s="1"/>
  <c r="F322" i="1"/>
  <c r="L322" i="1" s="1"/>
  <c r="BV321" i="1"/>
  <c r="BU321" i="1"/>
  <c r="BT321" i="1"/>
  <c r="BS321" i="1"/>
  <c r="BR321" i="1"/>
  <c r="BQ321" i="1"/>
  <c r="BP321" i="1"/>
  <c r="BO321" i="1"/>
  <c r="BN321" i="1"/>
  <c r="BM321" i="1"/>
  <c r="BL321" i="1"/>
  <c r="BJ321" i="1"/>
  <c r="BK321" i="1" s="1"/>
  <c r="BF321" i="1"/>
  <c r="BD321" i="1"/>
  <c r="BG321" i="1" s="1"/>
  <c r="BA321" i="1"/>
  <c r="AZ321" i="1"/>
  <c r="AX321" i="1"/>
  <c r="BB321" i="1" s="1"/>
  <c r="AU321" i="1"/>
  <c r="AT321" i="1"/>
  <c r="AS321" i="1"/>
  <c r="AR321" i="1"/>
  <c r="AQ321" i="1"/>
  <c r="AO321" i="1"/>
  <c r="AP321" i="1" s="1"/>
  <c r="AM321" i="1"/>
  <c r="AV321" i="1" s="1"/>
  <c r="AJ321" i="1"/>
  <c r="AH321" i="1"/>
  <c r="AK321" i="1" s="1"/>
  <c r="AE321" i="1"/>
  <c r="AD321" i="1"/>
  <c r="AB321" i="1"/>
  <c r="AF321" i="1" s="1"/>
  <c r="AC321" i="1" s="1"/>
  <c r="Y321" i="1"/>
  <c r="X321" i="1"/>
  <c r="V321" i="1"/>
  <c r="Z321" i="1" s="1"/>
  <c r="S321" i="1"/>
  <c r="R321" i="1"/>
  <c r="P321" i="1"/>
  <c r="Q321" i="1" s="1"/>
  <c r="N321" i="1"/>
  <c r="T321" i="1" s="1"/>
  <c r="K321" i="1"/>
  <c r="J321" i="1"/>
  <c r="H321" i="1"/>
  <c r="I321" i="1" s="1"/>
  <c r="F321" i="1"/>
  <c r="L321" i="1" s="1"/>
  <c r="BV320" i="1"/>
  <c r="BU320" i="1"/>
  <c r="BT320" i="1"/>
  <c r="BS320" i="1"/>
  <c r="BR320" i="1"/>
  <c r="BQ320" i="1"/>
  <c r="BP320" i="1"/>
  <c r="BO320" i="1"/>
  <c r="BN320" i="1"/>
  <c r="BM320" i="1"/>
  <c r="BL320" i="1"/>
  <c r="BJ320" i="1"/>
  <c r="BK320" i="1" s="1"/>
  <c r="BF320" i="1"/>
  <c r="BD320" i="1"/>
  <c r="BG320" i="1" s="1"/>
  <c r="BA320" i="1"/>
  <c r="AZ320" i="1"/>
  <c r="AX320" i="1"/>
  <c r="BB320" i="1" s="1"/>
  <c r="AU320" i="1"/>
  <c r="AT320" i="1"/>
  <c r="AS320" i="1"/>
  <c r="AR320" i="1"/>
  <c r="AP320" i="1"/>
  <c r="AM320" i="1"/>
  <c r="AV320" i="1" s="1"/>
  <c r="AJ320" i="1"/>
  <c r="AH320" i="1"/>
  <c r="AK320" i="1" s="1"/>
  <c r="AE320" i="1"/>
  <c r="AD320" i="1"/>
  <c r="AB320" i="1"/>
  <c r="AF320" i="1" s="1"/>
  <c r="Y320" i="1"/>
  <c r="X320" i="1"/>
  <c r="V320" i="1"/>
  <c r="Z320" i="1" s="1"/>
  <c r="S320" i="1"/>
  <c r="R320" i="1"/>
  <c r="P320" i="1"/>
  <c r="Q320" i="1" s="1"/>
  <c r="N320" i="1"/>
  <c r="T320" i="1" s="1"/>
  <c r="K320" i="1"/>
  <c r="J320" i="1"/>
  <c r="H320" i="1"/>
  <c r="I320" i="1" s="1"/>
  <c r="F320" i="1"/>
  <c r="L320" i="1" s="1"/>
  <c r="BV319" i="1"/>
  <c r="BU319" i="1"/>
  <c r="BT319" i="1"/>
  <c r="BS319" i="1"/>
  <c r="BR319" i="1"/>
  <c r="BQ319" i="1"/>
  <c r="BP319" i="1"/>
  <c r="BO319" i="1"/>
  <c r="BN319" i="1"/>
  <c r="BM319" i="1"/>
  <c r="BL319" i="1"/>
  <c r="BJ319" i="1"/>
  <c r="BK319" i="1" s="1"/>
  <c r="BF319" i="1"/>
  <c r="BD319" i="1"/>
  <c r="BG319" i="1" s="1"/>
  <c r="BA319" i="1"/>
  <c r="AZ319" i="1"/>
  <c r="AX319" i="1"/>
  <c r="BB319" i="1" s="1"/>
  <c r="AU319" i="1"/>
  <c r="AT319" i="1"/>
  <c r="AS319" i="1"/>
  <c r="AR319" i="1"/>
  <c r="AQ319" i="1"/>
  <c r="AO319" i="1"/>
  <c r="AP319" i="1" s="1"/>
  <c r="AM319" i="1"/>
  <c r="AV319" i="1" s="1"/>
  <c r="AJ319" i="1"/>
  <c r="AH319" i="1"/>
  <c r="AK319" i="1" s="1"/>
  <c r="AE319" i="1"/>
  <c r="AD319" i="1"/>
  <c r="AB319" i="1"/>
  <c r="AF319" i="1" s="1"/>
  <c r="Y319" i="1"/>
  <c r="X319" i="1"/>
  <c r="V319" i="1"/>
  <c r="Z319" i="1" s="1"/>
  <c r="S319" i="1"/>
  <c r="R319" i="1"/>
  <c r="P319" i="1"/>
  <c r="Q319" i="1" s="1"/>
  <c r="N319" i="1"/>
  <c r="T319" i="1" s="1"/>
  <c r="K319" i="1"/>
  <c r="J319" i="1"/>
  <c r="H319" i="1"/>
  <c r="I319" i="1" s="1"/>
  <c r="F319" i="1"/>
  <c r="L319" i="1" s="1"/>
  <c r="BV318" i="1"/>
  <c r="BU318" i="1"/>
  <c r="BT318" i="1"/>
  <c r="BS318" i="1"/>
  <c r="BR318" i="1"/>
  <c r="BQ318" i="1"/>
  <c r="BP318" i="1"/>
  <c r="BO318" i="1"/>
  <c r="BN318" i="1"/>
  <c r="BM318" i="1"/>
  <c r="BL318" i="1"/>
  <c r="BJ318" i="1"/>
  <c r="BK318" i="1" s="1"/>
  <c r="BF318" i="1"/>
  <c r="BD318" i="1"/>
  <c r="BG318" i="1" s="1"/>
  <c r="BA318" i="1"/>
  <c r="AZ318" i="1"/>
  <c r="AX318" i="1"/>
  <c r="BB318" i="1" s="1"/>
  <c r="AU318" i="1"/>
  <c r="AT318" i="1"/>
  <c r="AS318" i="1"/>
  <c r="AR318" i="1"/>
  <c r="AQ318" i="1"/>
  <c r="AO318" i="1"/>
  <c r="AP318" i="1" s="1"/>
  <c r="AM318" i="1"/>
  <c r="AV318" i="1" s="1"/>
  <c r="AJ318" i="1"/>
  <c r="AH318" i="1"/>
  <c r="AK318" i="1" s="1"/>
  <c r="AI318" i="1" s="1"/>
  <c r="AL318" i="1" s="1"/>
  <c r="AE318" i="1"/>
  <c r="AD318" i="1"/>
  <c r="AB318" i="1"/>
  <c r="AF318" i="1" s="1"/>
  <c r="Y318" i="1"/>
  <c r="X318" i="1"/>
  <c r="V318" i="1"/>
  <c r="Z318" i="1" s="1"/>
  <c r="S318" i="1"/>
  <c r="R318" i="1"/>
  <c r="P318" i="1"/>
  <c r="Q318" i="1" s="1"/>
  <c r="N318" i="1"/>
  <c r="T318" i="1" s="1"/>
  <c r="K318" i="1"/>
  <c r="J318" i="1"/>
  <c r="H318" i="1"/>
  <c r="I318" i="1" s="1"/>
  <c r="F318" i="1"/>
  <c r="L318" i="1" s="1"/>
  <c r="BV317" i="1"/>
  <c r="BU317" i="1"/>
  <c r="BT317" i="1"/>
  <c r="BS317" i="1"/>
  <c r="BR317" i="1"/>
  <c r="BQ317" i="1"/>
  <c r="BP317" i="1"/>
  <c r="BO317" i="1"/>
  <c r="BN317" i="1"/>
  <c r="BM317" i="1"/>
  <c r="BL317" i="1"/>
  <c r="BJ317" i="1"/>
  <c r="BK317" i="1" s="1"/>
  <c r="BF317" i="1"/>
  <c r="BD317" i="1"/>
  <c r="BG317" i="1" s="1"/>
  <c r="BA317" i="1"/>
  <c r="AZ317" i="1"/>
  <c r="AX317" i="1"/>
  <c r="BB317" i="1" s="1"/>
  <c r="AU317" i="1"/>
  <c r="AT317" i="1"/>
  <c r="AS317" i="1"/>
  <c r="AR317" i="1"/>
  <c r="AQ317" i="1"/>
  <c r="AO317" i="1"/>
  <c r="AP317" i="1" s="1"/>
  <c r="AM317" i="1"/>
  <c r="AV317" i="1" s="1"/>
  <c r="AJ317" i="1"/>
  <c r="AH317" i="1"/>
  <c r="AK317" i="1" s="1"/>
  <c r="AE317" i="1"/>
  <c r="AD317" i="1"/>
  <c r="AB317" i="1"/>
  <c r="AF317" i="1" s="1"/>
  <c r="Y317" i="1"/>
  <c r="X317" i="1"/>
  <c r="V317" i="1"/>
  <c r="Z317" i="1" s="1"/>
  <c r="S317" i="1"/>
  <c r="R317" i="1"/>
  <c r="P317" i="1"/>
  <c r="Q317" i="1" s="1"/>
  <c r="N317" i="1"/>
  <c r="T317" i="1" s="1"/>
  <c r="K317" i="1"/>
  <c r="J317" i="1"/>
  <c r="H317" i="1"/>
  <c r="I317" i="1" s="1"/>
  <c r="F317" i="1"/>
  <c r="L317" i="1" s="1"/>
  <c r="BV316" i="1"/>
  <c r="BU316" i="1"/>
  <c r="BT316" i="1"/>
  <c r="BS316" i="1"/>
  <c r="BR316" i="1"/>
  <c r="BQ316" i="1"/>
  <c r="BP316" i="1"/>
  <c r="BO316" i="1"/>
  <c r="BN316" i="1"/>
  <c r="BM316" i="1"/>
  <c r="BL316" i="1"/>
  <c r="BJ316" i="1"/>
  <c r="BK316" i="1" s="1"/>
  <c r="BF316" i="1"/>
  <c r="BD316" i="1"/>
  <c r="BG316" i="1" s="1"/>
  <c r="BA316" i="1"/>
  <c r="AZ316" i="1"/>
  <c r="AX316" i="1"/>
  <c r="BB316" i="1" s="1"/>
  <c r="AU316" i="1"/>
  <c r="AT316" i="1"/>
  <c r="AS316" i="1"/>
  <c r="AR316" i="1"/>
  <c r="AQ316" i="1"/>
  <c r="AO316" i="1"/>
  <c r="AP316" i="1" s="1"/>
  <c r="AM316" i="1"/>
  <c r="AV316" i="1" s="1"/>
  <c r="AJ316" i="1"/>
  <c r="AH316" i="1"/>
  <c r="AK316" i="1" s="1"/>
  <c r="AI316" i="1" s="1"/>
  <c r="AL316" i="1" s="1"/>
  <c r="AE316" i="1"/>
  <c r="AD316" i="1"/>
  <c r="AB316" i="1"/>
  <c r="AF316" i="1" s="1"/>
  <c r="Y316" i="1"/>
  <c r="X316" i="1"/>
  <c r="V316" i="1"/>
  <c r="Z316" i="1" s="1"/>
  <c r="S316" i="1"/>
  <c r="R316" i="1"/>
  <c r="P316" i="1"/>
  <c r="Q316" i="1" s="1"/>
  <c r="N316" i="1"/>
  <c r="T316" i="1" s="1"/>
  <c r="K316" i="1"/>
  <c r="J316" i="1"/>
  <c r="H316" i="1"/>
  <c r="I316" i="1" s="1"/>
  <c r="F316" i="1"/>
  <c r="L316" i="1" s="1"/>
  <c r="BV315" i="1"/>
  <c r="BU315" i="1"/>
  <c r="BT315" i="1"/>
  <c r="BS315" i="1"/>
  <c r="BR315" i="1"/>
  <c r="BQ315" i="1"/>
  <c r="BP315" i="1"/>
  <c r="BO315" i="1"/>
  <c r="BN315" i="1"/>
  <c r="BM315" i="1"/>
  <c r="BL315" i="1"/>
  <c r="BJ315" i="1"/>
  <c r="BK315" i="1" s="1"/>
  <c r="BF315" i="1"/>
  <c r="BD315" i="1"/>
  <c r="BG315" i="1" s="1"/>
  <c r="BA315" i="1"/>
  <c r="AZ315" i="1"/>
  <c r="AX315" i="1"/>
  <c r="BB315" i="1" s="1"/>
  <c r="AU315" i="1"/>
  <c r="AT315" i="1"/>
  <c r="AS315" i="1"/>
  <c r="AR315" i="1"/>
  <c r="AQ315" i="1"/>
  <c r="AO315" i="1"/>
  <c r="AP315" i="1" s="1"/>
  <c r="AM315" i="1"/>
  <c r="AV315" i="1" s="1"/>
  <c r="AJ315" i="1"/>
  <c r="AH315" i="1"/>
  <c r="AK315" i="1" s="1"/>
  <c r="AE315" i="1"/>
  <c r="AD315" i="1"/>
  <c r="AB315" i="1"/>
  <c r="AF315" i="1" s="1"/>
  <c r="Y315" i="1"/>
  <c r="X315" i="1"/>
  <c r="V315" i="1"/>
  <c r="Z315" i="1" s="1"/>
  <c r="S315" i="1"/>
  <c r="R315" i="1"/>
  <c r="P315" i="1"/>
  <c r="Q315" i="1" s="1"/>
  <c r="N315" i="1"/>
  <c r="T315" i="1" s="1"/>
  <c r="K315" i="1"/>
  <c r="J315" i="1"/>
  <c r="H315" i="1"/>
  <c r="I315" i="1" s="1"/>
  <c r="F315" i="1"/>
  <c r="L315" i="1" s="1"/>
  <c r="BV314" i="1"/>
  <c r="BU314" i="1"/>
  <c r="BT314" i="1"/>
  <c r="BS314" i="1"/>
  <c r="BR314" i="1"/>
  <c r="BQ314" i="1"/>
  <c r="BP314" i="1"/>
  <c r="BO314" i="1"/>
  <c r="BN314" i="1"/>
  <c r="BM314" i="1"/>
  <c r="BL314" i="1"/>
  <c r="BJ314" i="1"/>
  <c r="BK314" i="1" s="1"/>
  <c r="BF314" i="1"/>
  <c r="BD314" i="1"/>
  <c r="BG314" i="1" s="1"/>
  <c r="BE314" i="1" s="1"/>
  <c r="BH314" i="1" s="1"/>
  <c r="BA314" i="1"/>
  <c r="AZ314" i="1"/>
  <c r="AX314" i="1"/>
  <c r="BB314" i="1" s="1"/>
  <c r="AU314" i="1"/>
  <c r="AT314" i="1"/>
  <c r="AS314" i="1"/>
  <c r="AR314" i="1"/>
  <c r="AQ314" i="1"/>
  <c r="AO314" i="1"/>
  <c r="AP314" i="1" s="1"/>
  <c r="AM314" i="1"/>
  <c r="AV314" i="1" s="1"/>
  <c r="AJ314" i="1"/>
  <c r="AH314" i="1"/>
  <c r="AK314" i="1" s="1"/>
  <c r="AE314" i="1"/>
  <c r="AD314" i="1"/>
  <c r="AB314" i="1"/>
  <c r="AF314" i="1" s="1"/>
  <c r="Y314" i="1"/>
  <c r="X314" i="1"/>
  <c r="V314" i="1"/>
  <c r="Z314" i="1" s="1"/>
  <c r="S314" i="1"/>
  <c r="R314" i="1"/>
  <c r="P314" i="1"/>
  <c r="Q314" i="1" s="1"/>
  <c r="N314" i="1"/>
  <c r="T314" i="1" s="1"/>
  <c r="K314" i="1"/>
  <c r="J314" i="1"/>
  <c r="H314" i="1"/>
  <c r="I314" i="1" s="1"/>
  <c r="F314" i="1"/>
  <c r="L314" i="1" s="1"/>
  <c r="BV313" i="1"/>
  <c r="BU313" i="1"/>
  <c r="BT313" i="1"/>
  <c r="BS313" i="1"/>
  <c r="BR313" i="1"/>
  <c r="BQ313" i="1"/>
  <c r="BP313" i="1"/>
  <c r="BO313" i="1"/>
  <c r="BN313" i="1"/>
  <c r="BM313" i="1"/>
  <c r="BL313" i="1"/>
  <c r="BJ313" i="1"/>
  <c r="BK313" i="1" s="1"/>
  <c r="BF313" i="1"/>
  <c r="BD313" i="1"/>
  <c r="BG313" i="1" s="1"/>
  <c r="BA313" i="1"/>
  <c r="AZ313" i="1"/>
  <c r="AX313" i="1"/>
  <c r="BB313" i="1" s="1"/>
  <c r="AU313" i="1"/>
  <c r="AT313" i="1"/>
  <c r="AS313" i="1"/>
  <c r="AR313" i="1"/>
  <c r="AQ313" i="1"/>
  <c r="AO313" i="1"/>
  <c r="AP313" i="1" s="1"/>
  <c r="AM313" i="1"/>
  <c r="AV313" i="1" s="1"/>
  <c r="AJ313" i="1"/>
  <c r="AH313" i="1"/>
  <c r="AK313" i="1" s="1"/>
  <c r="AE313" i="1"/>
  <c r="AD313" i="1"/>
  <c r="AB313" i="1"/>
  <c r="AF313" i="1" s="1"/>
  <c r="Y313" i="1"/>
  <c r="X313" i="1"/>
  <c r="V313" i="1"/>
  <c r="Z313" i="1" s="1"/>
  <c r="S313" i="1"/>
  <c r="R313" i="1"/>
  <c r="P313" i="1"/>
  <c r="Q313" i="1" s="1"/>
  <c r="N313" i="1"/>
  <c r="T313" i="1" s="1"/>
  <c r="K313" i="1"/>
  <c r="J313" i="1"/>
  <c r="H313" i="1"/>
  <c r="I313" i="1" s="1"/>
  <c r="F313" i="1"/>
  <c r="L313" i="1" s="1"/>
  <c r="BV312" i="1"/>
  <c r="BU312" i="1"/>
  <c r="BT312" i="1"/>
  <c r="BS312" i="1"/>
  <c r="BR312" i="1"/>
  <c r="BQ312" i="1"/>
  <c r="BP312" i="1"/>
  <c r="BO312" i="1"/>
  <c r="BN312" i="1"/>
  <c r="BM312" i="1"/>
  <c r="BL312" i="1"/>
  <c r="BJ312" i="1"/>
  <c r="BK312" i="1" s="1"/>
  <c r="BF312" i="1"/>
  <c r="BD312" i="1"/>
  <c r="BG312" i="1" s="1"/>
  <c r="BE312" i="1" s="1"/>
  <c r="BH312" i="1" s="1"/>
  <c r="BA312" i="1"/>
  <c r="AZ312" i="1"/>
  <c r="AX312" i="1"/>
  <c r="BB312" i="1" s="1"/>
  <c r="AU312" i="1"/>
  <c r="AT312" i="1"/>
  <c r="AS312" i="1"/>
  <c r="AR312" i="1"/>
  <c r="AQ312" i="1"/>
  <c r="AO312" i="1"/>
  <c r="AP312" i="1" s="1"/>
  <c r="AM312" i="1"/>
  <c r="AV312" i="1" s="1"/>
  <c r="AJ312" i="1"/>
  <c r="AH312" i="1"/>
  <c r="AK312" i="1" s="1"/>
  <c r="AE312" i="1"/>
  <c r="AD312" i="1"/>
  <c r="AB312" i="1"/>
  <c r="AF312" i="1" s="1"/>
  <c r="Y312" i="1"/>
  <c r="X312" i="1"/>
  <c r="V312" i="1"/>
  <c r="Z312" i="1" s="1"/>
  <c r="S312" i="1"/>
  <c r="R312" i="1"/>
  <c r="P312" i="1"/>
  <c r="Q312" i="1" s="1"/>
  <c r="N312" i="1"/>
  <c r="T312" i="1" s="1"/>
  <c r="K312" i="1"/>
  <c r="J312" i="1"/>
  <c r="H312" i="1"/>
  <c r="I312" i="1" s="1"/>
  <c r="F312" i="1"/>
  <c r="L312" i="1" s="1"/>
  <c r="BV311" i="1"/>
  <c r="BU311" i="1"/>
  <c r="BT311" i="1"/>
  <c r="BS311" i="1"/>
  <c r="BR311" i="1"/>
  <c r="BQ311" i="1"/>
  <c r="BP311" i="1"/>
  <c r="BO311" i="1"/>
  <c r="BN311" i="1"/>
  <c r="BM311" i="1"/>
  <c r="BL311" i="1"/>
  <c r="BJ311" i="1"/>
  <c r="BK311" i="1" s="1"/>
  <c r="BF311" i="1"/>
  <c r="BD311" i="1"/>
  <c r="BG311" i="1" s="1"/>
  <c r="BE311" i="1" s="1"/>
  <c r="BH311" i="1" s="1"/>
  <c r="BA311" i="1"/>
  <c r="AZ311" i="1"/>
  <c r="AX311" i="1"/>
  <c r="BB311" i="1" s="1"/>
  <c r="AU311" i="1"/>
  <c r="AT311" i="1"/>
  <c r="AS311" i="1"/>
  <c r="AR311" i="1"/>
  <c r="AQ311" i="1"/>
  <c r="AO311" i="1"/>
  <c r="AP311" i="1" s="1"/>
  <c r="AM311" i="1"/>
  <c r="AV311" i="1" s="1"/>
  <c r="AJ311" i="1"/>
  <c r="AH311" i="1"/>
  <c r="AK311" i="1" s="1"/>
  <c r="AI311" i="1" s="1"/>
  <c r="AL311" i="1" s="1"/>
  <c r="AE311" i="1"/>
  <c r="AD311" i="1"/>
  <c r="AB311" i="1"/>
  <c r="AF311" i="1" s="1"/>
  <c r="Y311" i="1"/>
  <c r="X311" i="1"/>
  <c r="V311" i="1"/>
  <c r="Z311" i="1" s="1"/>
  <c r="S311" i="1"/>
  <c r="R311" i="1"/>
  <c r="P311" i="1"/>
  <c r="Q311" i="1" s="1"/>
  <c r="N311" i="1"/>
  <c r="T311" i="1" s="1"/>
  <c r="K311" i="1"/>
  <c r="J311" i="1"/>
  <c r="H311" i="1"/>
  <c r="I311" i="1" s="1"/>
  <c r="F311" i="1"/>
  <c r="L311" i="1" s="1"/>
  <c r="BV310" i="1"/>
  <c r="BU310" i="1"/>
  <c r="BT310" i="1"/>
  <c r="BS310" i="1"/>
  <c r="BR310" i="1"/>
  <c r="BQ310" i="1"/>
  <c r="BP310" i="1"/>
  <c r="BO310" i="1"/>
  <c r="BN310" i="1"/>
  <c r="BM310" i="1"/>
  <c r="BL310" i="1"/>
  <c r="BJ310" i="1"/>
  <c r="BK310" i="1" s="1"/>
  <c r="BF310" i="1"/>
  <c r="BD310" i="1"/>
  <c r="BG310" i="1" s="1"/>
  <c r="BA310" i="1"/>
  <c r="AZ310" i="1"/>
  <c r="AX310" i="1"/>
  <c r="BB310" i="1" s="1"/>
  <c r="AU310" i="1"/>
  <c r="AT310" i="1"/>
  <c r="AS310" i="1"/>
  <c r="AR310" i="1"/>
  <c r="AQ310" i="1"/>
  <c r="AO310" i="1"/>
  <c r="AP310" i="1" s="1"/>
  <c r="AM310" i="1"/>
  <c r="AV310" i="1" s="1"/>
  <c r="AJ310" i="1"/>
  <c r="AH310" i="1"/>
  <c r="AK310" i="1" s="1"/>
  <c r="AE310" i="1"/>
  <c r="AD310" i="1"/>
  <c r="AB310" i="1"/>
  <c r="AF310" i="1" s="1"/>
  <c r="Y310" i="1"/>
  <c r="X310" i="1"/>
  <c r="V310" i="1"/>
  <c r="Z310" i="1" s="1"/>
  <c r="S310" i="1"/>
  <c r="R310" i="1"/>
  <c r="P310" i="1"/>
  <c r="Q310" i="1" s="1"/>
  <c r="N310" i="1"/>
  <c r="T310" i="1" s="1"/>
  <c r="K310" i="1"/>
  <c r="J310" i="1"/>
  <c r="H310" i="1"/>
  <c r="I310" i="1" s="1"/>
  <c r="F310" i="1"/>
  <c r="L310" i="1" s="1"/>
  <c r="BV309" i="1"/>
  <c r="BU309" i="1"/>
  <c r="BT309" i="1"/>
  <c r="BS309" i="1"/>
  <c r="BR309" i="1"/>
  <c r="BQ309" i="1"/>
  <c r="BP309" i="1"/>
  <c r="BO309" i="1"/>
  <c r="BN309" i="1"/>
  <c r="BM309" i="1"/>
  <c r="BL309" i="1"/>
  <c r="BJ309" i="1"/>
  <c r="BK309" i="1" s="1"/>
  <c r="BF309" i="1"/>
  <c r="BD309" i="1"/>
  <c r="BG309" i="1" s="1"/>
  <c r="BE309" i="1" s="1"/>
  <c r="BH309" i="1" s="1"/>
  <c r="BA309" i="1"/>
  <c r="AZ309" i="1"/>
  <c r="AX309" i="1"/>
  <c r="BB309" i="1" s="1"/>
  <c r="AU309" i="1"/>
  <c r="AT309" i="1"/>
  <c r="AS309" i="1"/>
  <c r="AR309" i="1"/>
  <c r="AQ309" i="1"/>
  <c r="AO309" i="1"/>
  <c r="AP309" i="1" s="1"/>
  <c r="AM309" i="1"/>
  <c r="AV309" i="1" s="1"/>
  <c r="AJ309" i="1"/>
  <c r="AH309" i="1"/>
  <c r="AK309" i="1" s="1"/>
  <c r="AE309" i="1"/>
  <c r="AD309" i="1"/>
  <c r="AB309" i="1"/>
  <c r="AF309" i="1" s="1"/>
  <c r="Y309" i="1"/>
  <c r="X309" i="1"/>
  <c r="V309" i="1"/>
  <c r="Z309" i="1" s="1"/>
  <c r="S309" i="1"/>
  <c r="R309" i="1"/>
  <c r="P309" i="1"/>
  <c r="Q309" i="1" s="1"/>
  <c r="N309" i="1"/>
  <c r="T309" i="1" s="1"/>
  <c r="K309" i="1"/>
  <c r="J309" i="1"/>
  <c r="H309" i="1"/>
  <c r="I309" i="1" s="1"/>
  <c r="F309" i="1"/>
  <c r="L309" i="1" s="1"/>
  <c r="BV308" i="1"/>
  <c r="BU308" i="1"/>
  <c r="BT308" i="1"/>
  <c r="BS308" i="1"/>
  <c r="BR308" i="1"/>
  <c r="BQ308" i="1"/>
  <c r="BP308" i="1"/>
  <c r="BO308" i="1"/>
  <c r="BN308" i="1"/>
  <c r="BM308" i="1"/>
  <c r="BL308" i="1"/>
  <c r="BJ308" i="1"/>
  <c r="BK308" i="1" s="1"/>
  <c r="BF308" i="1"/>
  <c r="BD308" i="1"/>
  <c r="BG308" i="1" s="1"/>
  <c r="BE308" i="1" s="1"/>
  <c r="BH308" i="1" s="1"/>
  <c r="BA308" i="1"/>
  <c r="AZ308" i="1"/>
  <c r="AX308" i="1"/>
  <c r="BB308" i="1" s="1"/>
  <c r="AU308" i="1"/>
  <c r="AT308" i="1"/>
  <c r="AS308" i="1"/>
  <c r="AR308" i="1"/>
  <c r="AQ308" i="1"/>
  <c r="AO308" i="1"/>
  <c r="AP308" i="1" s="1"/>
  <c r="AM308" i="1"/>
  <c r="AV308" i="1" s="1"/>
  <c r="AJ308" i="1"/>
  <c r="AH308" i="1"/>
  <c r="AK308" i="1" s="1"/>
  <c r="AI308" i="1" s="1"/>
  <c r="AE308" i="1"/>
  <c r="AD308" i="1"/>
  <c r="AB308" i="1"/>
  <c r="AF308" i="1" s="1"/>
  <c r="Y308" i="1"/>
  <c r="X308" i="1"/>
  <c r="V308" i="1"/>
  <c r="Z308" i="1" s="1"/>
  <c r="S308" i="1"/>
  <c r="R308" i="1"/>
  <c r="P308" i="1"/>
  <c r="Q308" i="1" s="1"/>
  <c r="N308" i="1"/>
  <c r="T308" i="1" s="1"/>
  <c r="K308" i="1"/>
  <c r="J308" i="1"/>
  <c r="H308" i="1"/>
  <c r="I308" i="1" s="1"/>
  <c r="F308" i="1"/>
  <c r="L308" i="1" s="1"/>
  <c r="BV307" i="1"/>
  <c r="BU307" i="1"/>
  <c r="BT307" i="1"/>
  <c r="BS307" i="1"/>
  <c r="BR307" i="1"/>
  <c r="BQ307" i="1"/>
  <c r="BP307" i="1"/>
  <c r="BO307" i="1"/>
  <c r="BN307" i="1"/>
  <c r="BM307" i="1"/>
  <c r="BL307" i="1"/>
  <c r="BJ307" i="1"/>
  <c r="BK307" i="1" s="1"/>
  <c r="BF307" i="1"/>
  <c r="BD307" i="1"/>
  <c r="BG307" i="1" s="1"/>
  <c r="BA307" i="1"/>
  <c r="AZ307" i="1"/>
  <c r="AX307" i="1"/>
  <c r="BB307" i="1" s="1"/>
  <c r="AU307" i="1"/>
  <c r="AT307" i="1"/>
  <c r="AS307" i="1"/>
  <c r="AR307" i="1"/>
  <c r="AQ307" i="1"/>
  <c r="AO307" i="1"/>
  <c r="AP307" i="1" s="1"/>
  <c r="AM307" i="1"/>
  <c r="AV307" i="1" s="1"/>
  <c r="AJ307" i="1"/>
  <c r="AH307" i="1"/>
  <c r="AK307" i="1" s="1"/>
  <c r="AE307" i="1"/>
  <c r="AD307" i="1"/>
  <c r="AB307" i="1"/>
  <c r="AF307" i="1" s="1"/>
  <c r="Y307" i="1"/>
  <c r="X307" i="1"/>
  <c r="V307" i="1"/>
  <c r="Z307" i="1" s="1"/>
  <c r="S307" i="1"/>
  <c r="R307" i="1"/>
  <c r="P307" i="1"/>
  <c r="Q307" i="1" s="1"/>
  <c r="N307" i="1"/>
  <c r="T307" i="1" s="1"/>
  <c r="K307" i="1"/>
  <c r="J307" i="1"/>
  <c r="H307" i="1"/>
  <c r="I307" i="1" s="1"/>
  <c r="F307" i="1"/>
  <c r="L307" i="1" s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F306" i="1"/>
  <c r="BD306" i="1"/>
  <c r="BG306" i="1" s="1"/>
  <c r="BA306" i="1"/>
  <c r="AZ306" i="1"/>
  <c r="AX306" i="1"/>
  <c r="BB306" i="1" s="1"/>
  <c r="AU306" i="1"/>
  <c r="AT306" i="1"/>
  <c r="AS306" i="1"/>
  <c r="AR306" i="1"/>
  <c r="AQ306" i="1"/>
  <c r="AO306" i="1"/>
  <c r="AP306" i="1" s="1"/>
  <c r="AM306" i="1"/>
  <c r="AV306" i="1" s="1"/>
  <c r="AJ306" i="1"/>
  <c r="AH306" i="1"/>
  <c r="AK306" i="1" s="1"/>
  <c r="AE306" i="1"/>
  <c r="AD306" i="1"/>
  <c r="AB306" i="1"/>
  <c r="AF306" i="1" s="1"/>
  <c r="Y306" i="1"/>
  <c r="X306" i="1"/>
  <c r="V306" i="1"/>
  <c r="Z306" i="1" s="1"/>
  <c r="S306" i="1"/>
  <c r="R306" i="1"/>
  <c r="P306" i="1"/>
  <c r="Q306" i="1" s="1"/>
  <c r="N306" i="1"/>
  <c r="T306" i="1" s="1"/>
  <c r="K306" i="1"/>
  <c r="J306" i="1"/>
  <c r="H306" i="1"/>
  <c r="I306" i="1" s="1"/>
  <c r="F306" i="1"/>
  <c r="L306" i="1" s="1"/>
  <c r="BV305" i="1"/>
  <c r="BU305" i="1"/>
  <c r="BT305" i="1"/>
  <c r="BS305" i="1"/>
  <c r="BR305" i="1"/>
  <c r="BQ305" i="1"/>
  <c r="BP305" i="1"/>
  <c r="BO305" i="1"/>
  <c r="BN305" i="1"/>
  <c r="BM305" i="1"/>
  <c r="BL305" i="1"/>
  <c r="BJ305" i="1"/>
  <c r="BK305" i="1" s="1"/>
  <c r="BG305" i="1"/>
  <c r="BF305" i="1"/>
  <c r="BA305" i="1"/>
  <c r="AZ305" i="1"/>
  <c r="AX305" i="1"/>
  <c r="BB305" i="1" s="1"/>
  <c r="AU305" i="1"/>
  <c r="AT305" i="1"/>
  <c r="AS305" i="1"/>
  <c r="AR305" i="1"/>
  <c r="AQ305" i="1"/>
  <c r="AO305" i="1"/>
  <c r="AP305" i="1" s="1"/>
  <c r="AM305" i="1"/>
  <c r="AV305" i="1" s="1"/>
  <c r="AJ305" i="1"/>
  <c r="AH305" i="1"/>
  <c r="AK305" i="1" s="1"/>
  <c r="AE305" i="1"/>
  <c r="AD305" i="1"/>
  <c r="AB305" i="1"/>
  <c r="AF305" i="1" s="1"/>
  <c r="Y305" i="1"/>
  <c r="X305" i="1"/>
  <c r="V305" i="1"/>
  <c r="Z305" i="1" s="1"/>
  <c r="S305" i="1"/>
  <c r="R305" i="1"/>
  <c r="P305" i="1"/>
  <c r="Q305" i="1" s="1"/>
  <c r="N305" i="1"/>
  <c r="T305" i="1" s="1"/>
  <c r="K305" i="1"/>
  <c r="J305" i="1"/>
  <c r="H305" i="1"/>
  <c r="I305" i="1" s="1"/>
  <c r="F305" i="1"/>
  <c r="L305" i="1" s="1"/>
  <c r="BV304" i="1"/>
  <c r="BU304" i="1"/>
  <c r="BT304" i="1"/>
  <c r="BS304" i="1"/>
  <c r="BR304" i="1"/>
  <c r="BQ304" i="1"/>
  <c r="BP304" i="1"/>
  <c r="BO304" i="1"/>
  <c r="BN304" i="1"/>
  <c r="BM304" i="1"/>
  <c r="BL304" i="1"/>
  <c r="BJ304" i="1"/>
  <c r="BK304" i="1" s="1"/>
  <c r="BF304" i="1"/>
  <c r="BD304" i="1"/>
  <c r="BG304" i="1" s="1"/>
  <c r="BA304" i="1"/>
  <c r="AZ304" i="1"/>
  <c r="AX304" i="1"/>
  <c r="BB304" i="1" s="1"/>
  <c r="AU304" i="1"/>
  <c r="AT304" i="1"/>
  <c r="AS304" i="1"/>
  <c r="AR304" i="1"/>
  <c r="AQ304" i="1"/>
  <c r="AO304" i="1"/>
  <c r="AP304" i="1" s="1"/>
  <c r="AM304" i="1"/>
  <c r="AV304" i="1" s="1"/>
  <c r="AJ304" i="1"/>
  <c r="AH304" i="1"/>
  <c r="AK304" i="1" s="1"/>
  <c r="AE304" i="1"/>
  <c r="AD304" i="1"/>
  <c r="AB304" i="1"/>
  <c r="AF304" i="1" s="1"/>
  <c r="Y304" i="1"/>
  <c r="X304" i="1"/>
  <c r="V304" i="1"/>
  <c r="Z304" i="1" s="1"/>
  <c r="S304" i="1"/>
  <c r="R304" i="1"/>
  <c r="P304" i="1"/>
  <c r="Q304" i="1" s="1"/>
  <c r="N304" i="1"/>
  <c r="T304" i="1" s="1"/>
  <c r="K304" i="1"/>
  <c r="J304" i="1"/>
  <c r="H304" i="1"/>
  <c r="I304" i="1" s="1"/>
  <c r="F304" i="1"/>
  <c r="L304" i="1" s="1"/>
  <c r="BV303" i="1"/>
  <c r="BU303" i="1"/>
  <c r="BT303" i="1"/>
  <c r="BS303" i="1"/>
  <c r="BR303" i="1"/>
  <c r="BQ303" i="1"/>
  <c r="BP303" i="1"/>
  <c r="BO303" i="1"/>
  <c r="BN303" i="1"/>
  <c r="BM303" i="1"/>
  <c r="BL303" i="1"/>
  <c r="BJ303" i="1"/>
  <c r="BK303" i="1" s="1"/>
  <c r="BF303" i="1"/>
  <c r="BD303" i="1"/>
  <c r="BG303" i="1" s="1"/>
  <c r="BA303" i="1"/>
  <c r="AZ303" i="1"/>
  <c r="AX303" i="1"/>
  <c r="BB303" i="1" s="1"/>
  <c r="AU303" i="1"/>
  <c r="AT303" i="1"/>
  <c r="AS303" i="1"/>
  <c r="AR303" i="1"/>
  <c r="AQ303" i="1"/>
  <c r="AO303" i="1"/>
  <c r="AP303" i="1" s="1"/>
  <c r="AM303" i="1"/>
  <c r="AV303" i="1" s="1"/>
  <c r="AJ303" i="1"/>
  <c r="AH303" i="1"/>
  <c r="AK303" i="1" s="1"/>
  <c r="AE303" i="1"/>
  <c r="AD303" i="1"/>
  <c r="AB303" i="1"/>
  <c r="AF303" i="1" s="1"/>
  <c r="Y303" i="1"/>
  <c r="X303" i="1"/>
  <c r="V303" i="1"/>
  <c r="Z303" i="1" s="1"/>
  <c r="S303" i="1"/>
  <c r="R303" i="1"/>
  <c r="P303" i="1"/>
  <c r="Q303" i="1" s="1"/>
  <c r="N303" i="1"/>
  <c r="T303" i="1" s="1"/>
  <c r="K303" i="1"/>
  <c r="J303" i="1"/>
  <c r="H303" i="1"/>
  <c r="I303" i="1" s="1"/>
  <c r="F303" i="1"/>
  <c r="L303" i="1" s="1"/>
  <c r="BV302" i="1"/>
  <c r="BU302" i="1"/>
  <c r="BT302" i="1"/>
  <c r="BS302" i="1"/>
  <c r="BR302" i="1"/>
  <c r="BQ302" i="1"/>
  <c r="BP302" i="1"/>
  <c r="BO302" i="1"/>
  <c r="BN302" i="1"/>
  <c r="BM302" i="1"/>
  <c r="BL302" i="1"/>
  <c r="BJ302" i="1"/>
  <c r="BK302" i="1" s="1"/>
  <c r="BF302" i="1"/>
  <c r="BD302" i="1"/>
  <c r="BG302" i="1" s="1"/>
  <c r="BA302" i="1"/>
  <c r="AZ302" i="1"/>
  <c r="AX302" i="1"/>
  <c r="BB302" i="1" s="1"/>
  <c r="AU302" i="1"/>
  <c r="AT302" i="1"/>
  <c r="AS302" i="1"/>
  <c r="AR302" i="1"/>
  <c r="AQ302" i="1"/>
  <c r="AO302" i="1"/>
  <c r="AP302" i="1" s="1"/>
  <c r="AM302" i="1"/>
  <c r="AV302" i="1" s="1"/>
  <c r="AJ302" i="1"/>
  <c r="AH302" i="1"/>
  <c r="AK302" i="1" s="1"/>
  <c r="AE302" i="1"/>
  <c r="AD302" i="1"/>
  <c r="AB302" i="1"/>
  <c r="AF302" i="1" s="1"/>
  <c r="Y302" i="1"/>
  <c r="X302" i="1"/>
  <c r="V302" i="1"/>
  <c r="Z302" i="1" s="1"/>
  <c r="S302" i="1"/>
  <c r="R302" i="1"/>
  <c r="P302" i="1"/>
  <c r="Q302" i="1" s="1"/>
  <c r="N302" i="1"/>
  <c r="T302" i="1" s="1"/>
  <c r="K302" i="1"/>
  <c r="H302" i="1"/>
  <c r="I302" i="1" s="1"/>
  <c r="F302" i="1"/>
  <c r="L302" i="1" s="1"/>
  <c r="BV301" i="1"/>
  <c r="BU301" i="1"/>
  <c r="BT301" i="1"/>
  <c r="BS301" i="1"/>
  <c r="BR301" i="1"/>
  <c r="BQ301" i="1"/>
  <c r="BP301" i="1"/>
  <c r="BO301" i="1"/>
  <c r="BN301" i="1"/>
  <c r="BM301" i="1"/>
  <c r="BL301" i="1"/>
  <c r="BJ301" i="1"/>
  <c r="BK301" i="1" s="1"/>
  <c r="BF301" i="1"/>
  <c r="BD301" i="1"/>
  <c r="BG301" i="1" s="1"/>
  <c r="BA301" i="1"/>
  <c r="AZ301" i="1"/>
  <c r="AX301" i="1"/>
  <c r="BB301" i="1" s="1"/>
  <c r="AU301" i="1"/>
  <c r="AT301" i="1"/>
  <c r="AS301" i="1"/>
  <c r="AR301" i="1"/>
  <c r="AQ301" i="1"/>
  <c r="AO301" i="1"/>
  <c r="AP301" i="1" s="1"/>
  <c r="AM301" i="1"/>
  <c r="AV301" i="1" s="1"/>
  <c r="AJ301" i="1"/>
  <c r="AH301" i="1"/>
  <c r="AK301" i="1" s="1"/>
  <c r="AE301" i="1"/>
  <c r="AD301" i="1"/>
  <c r="AB301" i="1"/>
  <c r="AF301" i="1" s="1"/>
  <c r="Y301" i="1"/>
  <c r="X301" i="1"/>
  <c r="V301" i="1"/>
  <c r="Z301" i="1" s="1"/>
  <c r="S301" i="1"/>
  <c r="R301" i="1"/>
  <c r="P301" i="1"/>
  <c r="Q301" i="1" s="1"/>
  <c r="N301" i="1"/>
  <c r="T301" i="1" s="1"/>
  <c r="K301" i="1"/>
  <c r="H301" i="1"/>
  <c r="I301" i="1" s="1"/>
  <c r="F301" i="1"/>
  <c r="L301" i="1" s="1"/>
  <c r="BV300" i="1"/>
  <c r="BU300" i="1"/>
  <c r="BT300" i="1"/>
  <c r="BS300" i="1"/>
  <c r="BR300" i="1"/>
  <c r="BQ300" i="1"/>
  <c r="BP300" i="1"/>
  <c r="BO300" i="1"/>
  <c r="BN300" i="1"/>
  <c r="BM300" i="1"/>
  <c r="BL300" i="1"/>
  <c r="BJ300" i="1"/>
  <c r="BK300" i="1" s="1"/>
  <c r="BF300" i="1"/>
  <c r="BD300" i="1"/>
  <c r="BG300" i="1" s="1"/>
  <c r="BA300" i="1"/>
  <c r="AZ300" i="1"/>
  <c r="AX300" i="1"/>
  <c r="BB300" i="1" s="1"/>
  <c r="AU300" i="1"/>
  <c r="AT300" i="1"/>
  <c r="AS300" i="1"/>
  <c r="AR300" i="1"/>
  <c r="AQ300" i="1"/>
  <c r="AO300" i="1"/>
  <c r="AP300" i="1" s="1"/>
  <c r="AM300" i="1"/>
  <c r="AV300" i="1" s="1"/>
  <c r="AJ300" i="1"/>
  <c r="AH300" i="1"/>
  <c r="AK300" i="1" s="1"/>
  <c r="AE300" i="1"/>
  <c r="AD300" i="1"/>
  <c r="AB300" i="1"/>
  <c r="AF300" i="1" s="1"/>
  <c r="Y300" i="1"/>
  <c r="X300" i="1"/>
  <c r="V300" i="1"/>
  <c r="Z300" i="1" s="1"/>
  <c r="S300" i="1"/>
  <c r="R300" i="1"/>
  <c r="P300" i="1"/>
  <c r="Q300" i="1" s="1"/>
  <c r="N300" i="1"/>
  <c r="T300" i="1" s="1"/>
  <c r="K300" i="1"/>
  <c r="J300" i="1"/>
  <c r="H300" i="1"/>
  <c r="I300" i="1" s="1"/>
  <c r="F300" i="1"/>
  <c r="L300" i="1" s="1"/>
  <c r="BV299" i="1"/>
  <c r="BU299" i="1"/>
  <c r="BT299" i="1"/>
  <c r="BS299" i="1"/>
  <c r="BR299" i="1"/>
  <c r="BQ299" i="1"/>
  <c r="BP299" i="1"/>
  <c r="BO299" i="1"/>
  <c r="BN299" i="1"/>
  <c r="BM299" i="1"/>
  <c r="BL299" i="1"/>
  <c r="BJ299" i="1"/>
  <c r="BK299" i="1" s="1"/>
  <c r="BF299" i="1"/>
  <c r="BD299" i="1"/>
  <c r="BG299" i="1" s="1"/>
  <c r="BA299" i="1"/>
  <c r="AZ299" i="1"/>
  <c r="AX299" i="1"/>
  <c r="BB299" i="1" s="1"/>
  <c r="AU299" i="1"/>
  <c r="AT299" i="1"/>
  <c r="AS299" i="1"/>
  <c r="AR299" i="1"/>
  <c r="AQ299" i="1"/>
  <c r="AO299" i="1"/>
  <c r="AP299" i="1" s="1"/>
  <c r="AM299" i="1"/>
  <c r="AV299" i="1" s="1"/>
  <c r="AJ299" i="1"/>
  <c r="AH299" i="1"/>
  <c r="AK299" i="1" s="1"/>
  <c r="AE299" i="1"/>
  <c r="AD299" i="1"/>
  <c r="AB299" i="1"/>
  <c r="AF299" i="1" s="1"/>
  <c r="Y299" i="1"/>
  <c r="X299" i="1"/>
  <c r="V299" i="1"/>
  <c r="Z299" i="1" s="1"/>
  <c r="S299" i="1"/>
  <c r="R299" i="1"/>
  <c r="P299" i="1"/>
  <c r="Q299" i="1" s="1"/>
  <c r="N299" i="1"/>
  <c r="T299" i="1" s="1"/>
  <c r="K299" i="1"/>
  <c r="J299" i="1"/>
  <c r="H299" i="1"/>
  <c r="I299" i="1" s="1"/>
  <c r="F299" i="1"/>
  <c r="L299" i="1" s="1"/>
  <c r="BV298" i="1"/>
  <c r="BU298" i="1"/>
  <c r="BT298" i="1"/>
  <c r="BS298" i="1"/>
  <c r="BR298" i="1"/>
  <c r="BQ298" i="1"/>
  <c r="BP298" i="1"/>
  <c r="BO298" i="1"/>
  <c r="BN298" i="1"/>
  <c r="BM298" i="1"/>
  <c r="BL298" i="1"/>
  <c r="BJ298" i="1"/>
  <c r="BK298" i="1" s="1"/>
  <c r="BF298" i="1"/>
  <c r="BD298" i="1"/>
  <c r="BG298" i="1" s="1"/>
  <c r="BA298" i="1"/>
  <c r="AZ298" i="1"/>
  <c r="AX298" i="1"/>
  <c r="BB298" i="1" s="1"/>
  <c r="AU298" i="1"/>
  <c r="AT298" i="1"/>
  <c r="AS298" i="1"/>
  <c r="AR298" i="1"/>
  <c r="AQ298" i="1"/>
  <c r="AO298" i="1"/>
  <c r="AP298" i="1" s="1"/>
  <c r="AM298" i="1"/>
  <c r="AV298" i="1" s="1"/>
  <c r="AJ298" i="1"/>
  <c r="AH298" i="1"/>
  <c r="AK298" i="1" s="1"/>
  <c r="AE298" i="1"/>
  <c r="AD298" i="1"/>
  <c r="AB298" i="1"/>
  <c r="AF298" i="1" s="1"/>
  <c r="Y298" i="1"/>
  <c r="X298" i="1"/>
  <c r="V298" i="1"/>
  <c r="Z298" i="1" s="1"/>
  <c r="S298" i="1"/>
  <c r="R298" i="1"/>
  <c r="P298" i="1"/>
  <c r="Q298" i="1" s="1"/>
  <c r="N298" i="1"/>
  <c r="T298" i="1" s="1"/>
  <c r="K298" i="1"/>
  <c r="J298" i="1"/>
  <c r="H298" i="1"/>
  <c r="I298" i="1" s="1"/>
  <c r="F298" i="1"/>
  <c r="L298" i="1" s="1"/>
  <c r="BV297" i="1"/>
  <c r="BU297" i="1"/>
  <c r="BT297" i="1"/>
  <c r="BS297" i="1"/>
  <c r="BR297" i="1"/>
  <c r="BQ297" i="1"/>
  <c r="BP297" i="1"/>
  <c r="BO297" i="1"/>
  <c r="BN297" i="1"/>
  <c r="BM297" i="1"/>
  <c r="BL297" i="1"/>
  <c r="BJ297" i="1"/>
  <c r="BK297" i="1" s="1"/>
  <c r="BF297" i="1"/>
  <c r="BD297" i="1"/>
  <c r="BG297" i="1" s="1"/>
  <c r="BA297" i="1"/>
  <c r="AZ297" i="1"/>
  <c r="AX297" i="1"/>
  <c r="BB297" i="1" s="1"/>
  <c r="AU297" i="1"/>
  <c r="AT297" i="1"/>
  <c r="AS297" i="1"/>
  <c r="AR297" i="1"/>
  <c r="AQ297" i="1"/>
  <c r="AO297" i="1"/>
  <c r="AP297" i="1" s="1"/>
  <c r="AM297" i="1"/>
  <c r="AV297" i="1" s="1"/>
  <c r="AJ297" i="1"/>
  <c r="AH297" i="1"/>
  <c r="AK297" i="1" s="1"/>
  <c r="AE297" i="1"/>
  <c r="AD297" i="1"/>
  <c r="AB297" i="1"/>
  <c r="AF297" i="1" s="1"/>
  <c r="Y297" i="1"/>
  <c r="X297" i="1"/>
  <c r="V297" i="1"/>
  <c r="Z297" i="1" s="1"/>
  <c r="S297" i="1"/>
  <c r="R297" i="1"/>
  <c r="P297" i="1"/>
  <c r="Q297" i="1" s="1"/>
  <c r="N297" i="1"/>
  <c r="T297" i="1" s="1"/>
  <c r="K297" i="1"/>
  <c r="J297" i="1"/>
  <c r="H297" i="1"/>
  <c r="I297" i="1" s="1"/>
  <c r="F297" i="1"/>
  <c r="L297" i="1" s="1"/>
  <c r="BV296" i="1"/>
  <c r="BU296" i="1"/>
  <c r="BT296" i="1"/>
  <c r="BS296" i="1"/>
  <c r="BR296" i="1"/>
  <c r="BQ296" i="1"/>
  <c r="BP296" i="1"/>
  <c r="BO296" i="1"/>
  <c r="BN296" i="1"/>
  <c r="BM296" i="1"/>
  <c r="BL296" i="1"/>
  <c r="BJ296" i="1"/>
  <c r="BF296" i="1"/>
  <c r="BD296" i="1"/>
  <c r="BG296" i="1" s="1"/>
  <c r="BA296" i="1"/>
  <c r="AZ296" i="1"/>
  <c r="AX296" i="1"/>
  <c r="BB296" i="1" s="1"/>
  <c r="AU296" i="1"/>
  <c r="AT296" i="1"/>
  <c r="AS296" i="1"/>
  <c r="AR296" i="1"/>
  <c r="AQ296" i="1"/>
  <c r="AO296" i="1"/>
  <c r="AP296" i="1" s="1"/>
  <c r="AM296" i="1"/>
  <c r="AV296" i="1" s="1"/>
  <c r="AJ296" i="1"/>
  <c r="AH296" i="1"/>
  <c r="AK296" i="1" s="1"/>
  <c r="AE296" i="1"/>
  <c r="AD296" i="1"/>
  <c r="AB296" i="1"/>
  <c r="AF296" i="1" s="1"/>
  <c r="Y296" i="1"/>
  <c r="X296" i="1"/>
  <c r="V296" i="1"/>
  <c r="Z296" i="1" s="1"/>
  <c r="S296" i="1"/>
  <c r="R296" i="1"/>
  <c r="P296" i="1"/>
  <c r="Q296" i="1" s="1"/>
  <c r="N296" i="1"/>
  <c r="T296" i="1" s="1"/>
  <c r="K296" i="1"/>
  <c r="J296" i="1"/>
  <c r="H296" i="1"/>
  <c r="I296" i="1" s="1"/>
  <c r="F296" i="1"/>
  <c r="L296" i="1" s="1"/>
  <c r="BV295" i="1"/>
  <c r="BU295" i="1"/>
  <c r="BT295" i="1"/>
  <c r="BS295" i="1"/>
  <c r="BR295" i="1"/>
  <c r="BQ295" i="1"/>
  <c r="BP295" i="1"/>
  <c r="BO295" i="1"/>
  <c r="BN295" i="1"/>
  <c r="BM295" i="1"/>
  <c r="BL295" i="1"/>
  <c r="BJ295" i="1"/>
  <c r="BK295" i="1" s="1"/>
  <c r="BF295" i="1"/>
  <c r="BD295" i="1"/>
  <c r="BG295" i="1" s="1"/>
  <c r="BA295" i="1"/>
  <c r="AZ295" i="1"/>
  <c r="AX295" i="1"/>
  <c r="BB295" i="1" s="1"/>
  <c r="AU295" i="1"/>
  <c r="AT295" i="1"/>
  <c r="AS295" i="1"/>
  <c r="AR295" i="1"/>
  <c r="AQ295" i="1"/>
  <c r="AO295" i="1"/>
  <c r="AP295" i="1" s="1"/>
  <c r="AM295" i="1"/>
  <c r="AV295" i="1" s="1"/>
  <c r="AJ295" i="1"/>
  <c r="AH295" i="1"/>
  <c r="AK295" i="1" s="1"/>
  <c r="AE295" i="1"/>
  <c r="AD295" i="1"/>
  <c r="AB295" i="1"/>
  <c r="AF295" i="1" s="1"/>
  <c r="Y295" i="1"/>
  <c r="X295" i="1"/>
  <c r="V295" i="1"/>
  <c r="Z295" i="1" s="1"/>
  <c r="S295" i="1"/>
  <c r="R295" i="1"/>
  <c r="P295" i="1"/>
  <c r="Q295" i="1" s="1"/>
  <c r="N295" i="1"/>
  <c r="T295" i="1" s="1"/>
  <c r="K295" i="1"/>
  <c r="J295" i="1"/>
  <c r="H295" i="1"/>
  <c r="I295" i="1" s="1"/>
  <c r="F295" i="1"/>
  <c r="L295" i="1" s="1"/>
  <c r="BV294" i="1"/>
  <c r="BU294" i="1"/>
  <c r="BT294" i="1"/>
  <c r="BS294" i="1"/>
  <c r="BR294" i="1"/>
  <c r="BQ294" i="1"/>
  <c r="BP294" i="1"/>
  <c r="BO294" i="1"/>
  <c r="BN294" i="1"/>
  <c r="BM294" i="1"/>
  <c r="BL294" i="1"/>
  <c r="BJ294" i="1"/>
  <c r="BK294" i="1" s="1"/>
  <c r="BF294" i="1"/>
  <c r="BD294" i="1"/>
  <c r="BG294" i="1" s="1"/>
  <c r="BA294" i="1"/>
  <c r="AZ294" i="1"/>
  <c r="AX294" i="1"/>
  <c r="BB294" i="1" s="1"/>
  <c r="AU294" i="1"/>
  <c r="AT294" i="1"/>
  <c r="AS294" i="1"/>
  <c r="AR294" i="1"/>
  <c r="AQ294" i="1"/>
  <c r="AO294" i="1"/>
  <c r="AP294" i="1" s="1"/>
  <c r="AM294" i="1"/>
  <c r="AV294" i="1" s="1"/>
  <c r="AJ294" i="1"/>
  <c r="AH294" i="1"/>
  <c r="AK294" i="1" s="1"/>
  <c r="AE294" i="1"/>
  <c r="AD294" i="1"/>
  <c r="AB294" i="1"/>
  <c r="AF294" i="1" s="1"/>
  <c r="Y294" i="1"/>
  <c r="X294" i="1"/>
  <c r="V294" i="1"/>
  <c r="Z294" i="1" s="1"/>
  <c r="S294" i="1"/>
  <c r="R294" i="1"/>
  <c r="P294" i="1"/>
  <c r="Q294" i="1" s="1"/>
  <c r="N294" i="1"/>
  <c r="T294" i="1" s="1"/>
  <c r="K294" i="1"/>
  <c r="J294" i="1"/>
  <c r="H294" i="1"/>
  <c r="I294" i="1" s="1"/>
  <c r="F294" i="1"/>
  <c r="L294" i="1" s="1"/>
  <c r="BV293" i="1"/>
  <c r="BU293" i="1"/>
  <c r="BT293" i="1"/>
  <c r="BS293" i="1"/>
  <c r="BR293" i="1"/>
  <c r="BQ293" i="1"/>
  <c r="BP293" i="1"/>
  <c r="BO293" i="1"/>
  <c r="BN293" i="1"/>
  <c r="BM293" i="1"/>
  <c r="BL293" i="1"/>
  <c r="BJ293" i="1"/>
  <c r="BK293" i="1" s="1"/>
  <c r="BF293" i="1"/>
  <c r="BD293" i="1"/>
  <c r="BG293" i="1" s="1"/>
  <c r="BA293" i="1"/>
  <c r="AZ293" i="1"/>
  <c r="AX293" i="1"/>
  <c r="BB293" i="1" s="1"/>
  <c r="AU293" i="1"/>
  <c r="AT293" i="1"/>
  <c r="AS293" i="1"/>
  <c r="AR293" i="1"/>
  <c r="AQ293" i="1"/>
  <c r="AO293" i="1"/>
  <c r="AP293" i="1" s="1"/>
  <c r="AM293" i="1"/>
  <c r="AV293" i="1" s="1"/>
  <c r="AJ293" i="1"/>
  <c r="AH293" i="1"/>
  <c r="AK293" i="1" s="1"/>
  <c r="AE293" i="1"/>
  <c r="AD293" i="1"/>
  <c r="AB293" i="1"/>
  <c r="AF293" i="1" s="1"/>
  <c r="Y293" i="1"/>
  <c r="X293" i="1"/>
  <c r="V293" i="1"/>
  <c r="Z293" i="1" s="1"/>
  <c r="S293" i="1"/>
  <c r="R293" i="1"/>
  <c r="P293" i="1"/>
  <c r="Q293" i="1" s="1"/>
  <c r="N293" i="1"/>
  <c r="T293" i="1" s="1"/>
  <c r="K293" i="1"/>
  <c r="J293" i="1"/>
  <c r="H293" i="1"/>
  <c r="I293" i="1" s="1"/>
  <c r="F293" i="1"/>
  <c r="L293" i="1" s="1"/>
  <c r="BV292" i="1"/>
  <c r="BU292" i="1"/>
  <c r="BT292" i="1"/>
  <c r="BS292" i="1"/>
  <c r="BR292" i="1"/>
  <c r="BQ292" i="1"/>
  <c r="BP292" i="1"/>
  <c r="BO292" i="1"/>
  <c r="BN292" i="1"/>
  <c r="BM292" i="1"/>
  <c r="BL292" i="1"/>
  <c r="BJ292" i="1"/>
  <c r="BK292" i="1" s="1"/>
  <c r="BF292" i="1"/>
  <c r="BD292" i="1"/>
  <c r="BG292" i="1" s="1"/>
  <c r="BA292" i="1"/>
  <c r="AZ292" i="1"/>
  <c r="AX292" i="1"/>
  <c r="BB292" i="1" s="1"/>
  <c r="AU292" i="1"/>
  <c r="AT292" i="1"/>
  <c r="AS292" i="1"/>
  <c r="AR292" i="1"/>
  <c r="AQ292" i="1"/>
  <c r="AO292" i="1"/>
  <c r="AP292" i="1" s="1"/>
  <c r="AM292" i="1"/>
  <c r="AV292" i="1" s="1"/>
  <c r="AJ292" i="1"/>
  <c r="AH292" i="1"/>
  <c r="AK292" i="1" s="1"/>
  <c r="AE292" i="1"/>
  <c r="AD292" i="1"/>
  <c r="AB292" i="1"/>
  <c r="AF292" i="1" s="1"/>
  <c r="Y292" i="1"/>
  <c r="X292" i="1"/>
  <c r="V292" i="1"/>
  <c r="Z292" i="1" s="1"/>
  <c r="S292" i="1"/>
  <c r="R292" i="1"/>
  <c r="P292" i="1"/>
  <c r="Q292" i="1" s="1"/>
  <c r="N292" i="1"/>
  <c r="T292" i="1" s="1"/>
  <c r="K292" i="1"/>
  <c r="J292" i="1"/>
  <c r="H292" i="1"/>
  <c r="I292" i="1" s="1"/>
  <c r="F292" i="1"/>
  <c r="L292" i="1" s="1"/>
  <c r="BV291" i="1"/>
  <c r="BU291" i="1"/>
  <c r="BT291" i="1"/>
  <c r="BS291" i="1"/>
  <c r="BR291" i="1"/>
  <c r="BQ291" i="1"/>
  <c r="BP291" i="1"/>
  <c r="BO291" i="1"/>
  <c r="BN291" i="1"/>
  <c r="BM291" i="1"/>
  <c r="BL291" i="1"/>
  <c r="BJ291" i="1"/>
  <c r="BK291" i="1" s="1"/>
  <c r="BF291" i="1"/>
  <c r="BD291" i="1"/>
  <c r="BG291" i="1" s="1"/>
  <c r="BA291" i="1"/>
  <c r="AZ291" i="1"/>
  <c r="AX291" i="1"/>
  <c r="BB291" i="1" s="1"/>
  <c r="AU291" i="1"/>
  <c r="AT291" i="1"/>
  <c r="AS291" i="1"/>
  <c r="AR291" i="1"/>
  <c r="AQ291" i="1"/>
  <c r="AO291" i="1"/>
  <c r="AP291" i="1" s="1"/>
  <c r="AM291" i="1"/>
  <c r="AV291" i="1" s="1"/>
  <c r="AJ291" i="1"/>
  <c r="AH291" i="1"/>
  <c r="AK291" i="1" s="1"/>
  <c r="AE291" i="1"/>
  <c r="AD291" i="1"/>
  <c r="AB291" i="1"/>
  <c r="AF291" i="1" s="1"/>
  <c r="Y291" i="1"/>
  <c r="X291" i="1"/>
  <c r="V291" i="1"/>
  <c r="Z291" i="1" s="1"/>
  <c r="S291" i="1"/>
  <c r="R291" i="1"/>
  <c r="P291" i="1"/>
  <c r="Q291" i="1" s="1"/>
  <c r="N291" i="1"/>
  <c r="T291" i="1" s="1"/>
  <c r="K291" i="1"/>
  <c r="J291" i="1"/>
  <c r="H291" i="1"/>
  <c r="I291" i="1" s="1"/>
  <c r="F291" i="1"/>
  <c r="L291" i="1" s="1"/>
  <c r="BV290" i="1"/>
  <c r="BU290" i="1"/>
  <c r="BT290" i="1"/>
  <c r="BS290" i="1"/>
  <c r="BR290" i="1"/>
  <c r="BQ290" i="1"/>
  <c r="BP290" i="1"/>
  <c r="BO290" i="1"/>
  <c r="BN290" i="1"/>
  <c r="BM290" i="1"/>
  <c r="BL290" i="1"/>
  <c r="BJ290" i="1"/>
  <c r="BK290" i="1" s="1"/>
  <c r="BF290" i="1"/>
  <c r="BD290" i="1"/>
  <c r="BG290" i="1" s="1"/>
  <c r="BA290" i="1"/>
  <c r="AZ290" i="1"/>
  <c r="AX290" i="1"/>
  <c r="BB290" i="1" s="1"/>
  <c r="AU290" i="1"/>
  <c r="AT290" i="1"/>
  <c r="AS290" i="1"/>
  <c r="AR290" i="1"/>
  <c r="AQ290" i="1"/>
  <c r="AO290" i="1"/>
  <c r="AP290" i="1" s="1"/>
  <c r="AM290" i="1"/>
  <c r="AV290" i="1" s="1"/>
  <c r="AJ290" i="1"/>
  <c r="AH290" i="1"/>
  <c r="AK290" i="1" s="1"/>
  <c r="AE290" i="1"/>
  <c r="AD290" i="1"/>
  <c r="AB290" i="1"/>
  <c r="AF290" i="1" s="1"/>
  <c r="Y290" i="1"/>
  <c r="X290" i="1"/>
  <c r="V290" i="1"/>
  <c r="Z290" i="1" s="1"/>
  <c r="S290" i="1"/>
  <c r="R290" i="1"/>
  <c r="P290" i="1"/>
  <c r="Q290" i="1" s="1"/>
  <c r="N290" i="1"/>
  <c r="T290" i="1" s="1"/>
  <c r="K290" i="1"/>
  <c r="J290" i="1"/>
  <c r="H290" i="1"/>
  <c r="I290" i="1" s="1"/>
  <c r="F290" i="1"/>
  <c r="L290" i="1" s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F289" i="1"/>
  <c r="BD289" i="1"/>
  <c r="BG289" i="1" s="1"/>
  <c r="BA289" i="1"/>
  <c r="AZ289" i="1"/>
  <c r="AX289" i="1"/>
  <c r="BB289" i="1" s="1"/>
  <c r="AU289" i="1"/>
  <c r="AT289" i="1"/>
  <c r="AS289" i="1"/>
  <c r="AR289" i="1"/>
  <c r="AQ289" i="1"/>
  <c r="AO289" i="1"/>
  <c r="AP289" i="1" s="1"/>
  <c r="AM289" i="1"/>
  <c r="AV289" i="1" s="1"/>
  <c r="AJ289" i="1"/>
  <c r="AH289" i="1"/>
  <c r="AK289" i="1" s="1"/>
  <c r="AE289" i="1"/>
  <c r="AD289" i="1"/>
  <c r="AB289" i="1"/>
  <c r="AF289" i="1" s="1"/>
  <c r="Y289" i="1"/>
  <c r="X289" i="1"/>
  <c r="V289" i="1"/>
  <c r="Z289" i="1" s="1"/>
  <c r="S289" i="1"/>
  <c r="R289" i="1"/>
  <c r="P289" i="1"/>
  <c r="Q289" i="1" s="1"/>
  <c r="N289" i="1"/>
  <c r="T289" i="1" s="1"/>
  <c r="K289" i="1"/>
  <c r="J289" i="1"/>
  <c r="H289" i="1"/>
  <c r="I289" i="1" s="1"/>
  <c r="F289" i="1"/>
  <c r="L289" i="1" s="1"/>
  <c r="BV288" i="1"/>
  <c r="BU288" i="1"/>
  <c r="BT288" i="1"/>
  <c r="BS288" i="1"/>
  <c r="BR288" i="1"/>
  <c r="BQ288" i="1"/>
  <c r="BP288" i="1"/>
  <c r="BO288" i="1"/>
  <c r="BN288" i="1"/>
  <c r="BM288" i="1"/>
  <c r="BL288" i="1"/>
  <c r="BJ288" i="1"/>
  <c r="BF288" i="1"/>
  <c r="BD288" i="1"/>
  <c r="BG288" i="1" s="1"/>
  <c r="BA288" i="1"/>
  <c r="AZ288" i="1"/>
  <c r="AX288" i="1"/>
  <c r="BB288" i="1" s="1"/>
  <c r="AU288" i="1"/>
  <c r="AT288" i="1"/>
  <c r="AS288" i="1"/>
  <c r="AR288" i="1"/>
  <c r="AQ288" i="1"/>
  <c r="AO288" i="1"/>
  <c r="AP288" i="1" s="1"/>
  <c r="AM288" i="1"/>
  <c r="AV288" i="1" s="1"/>
  <c r="AJ288" i="1"/>
  <c r="AH288" i="1"/>
  <c r="AK288" i="1" s="1"/>
  <c r="AE288" i="1"/>
  <c r="AD288" i="1"/>
  <c r="AB288" i="1"/>
  <c r="AF288" i="1" s="1"/>
  <c r="Y288" i="1"/>
  <c r="X288" i="1"/>
  <c r="V288" i="1"/>
  <c r="Z288" i="1" s="1"/>
  <c r="S288" i="1"/>
  <c r="R288" i="1"/>
  <c r="P288" i="1"/>
  <c r="Q288" i="1" s="1"/>
  <c r="N288" i="1"/>
  <c r="T288" i="1" s="1"/>
  <c r="K288" i="1"/>
  <c r="J288" i="1"/>
  <c r="H288" i="1"/>
  <c r="I288" i="1" s="1"/>
  <c r="F288" i="1"/>
  <c r="L288" i="1" s="1"/>
  <c r="BV287" i="1"/>
  <c r="BU287" i="1"/>
  <c r="BT287" i="1"/>
  <c r="BS287" i="1"/>
  <c r="BR287" i="1"/>
  <c r="BQ287" i="1"/>
  <c r="BP287" i="1"/>
  <c r="BO287" i="1"/>
  <c r="BN287" i="1"/>
  <c r="BM287" i="1"/>
  <c r="BL287" i="1"/>
  <c r="BJ287" i="1"/>
  <c r="BK287" i="1" s="1"/>
  <c r="BF287" i="1"/>
  <c r="BD287" i="1"/>
  <c r="BG287" i="1" s="1"/>
  <c r="BA287" i="1"/>
  <c r="AZ287" i="1"/>
  <c r="AX287" i="1"/>
  <c r="BB287" i="1" s="1"/>
  <c r="AU287" i="1"/>
  <c r="AT287" i="1"/>
  <c r="AS287" i="1"/>
  <c r="AR287" i="1"/>
  <c r="AQ287" i="1"/>
  <c r="AO287" i="1"/>
  <c r="AP287" i="1" s="1"/>
  <c r="AM287" i="1"/>
  <c r="AV287" i="1" s="1"/>
  <c r="AJ287" i="1"/>
  <c r="AH287" i="1"/>
  <c r="AK287" i="1" s="1"/>
  <c r="AE287" i="1"/>
  <c r="AD287" i="1"/>
  <c r="AB287" i="1"/>
  <c r="AF287" i="1" s="1"/>
  <c r="Y287" i="1"/>
  <c r="X287" i="1"/>
  <c r="V287" i="1"/>
  <c r="Z287" i="1" s="1"/>
  <c r="S287" i="1"/>
  <c r="R287" i="1"/>
  <c r="P287" i="1"/>
  <c r="Q287" i="1" s="1"/>
  <c r="N287" i="1"/>
  <c r="T287" i="1" s="1"/>
  <c r="K287" i="1"/>
  <c r="J287" i="1"/>
  <c r="H287" i="1"/>
  <c r="I287" i="1" s="1"/>
  <c r="F287" i="1"/>
  <c r="L287" i="1" s="1"/>
  <c r="BV286" i="1"/>
  <c r="BU286" i="1"/>
  <c r="BT286" i="1"/>
  <c r="BS286" i="1"/>
  <c r="BR286" i="1"/>
  <c r="BQ286" i="1"/>
  <c r="BP286" i="1"/>
  <c r="BO286" i="1"/>
  <c r="BN286" i="1"/>
  <c r="BM286" i="1"/>
  <c r="BL286" i="1"/>
  <c r="BJ286" i="1"/>
  <c r="BK286" i="1" s="1"/>
  <c r="BF286" i="1"/>
  <c r="BD286" i="1"/>
  <c r="BG286" i="1" s="1"/>
  <c r="BA286" i="1"/>
  <c r="AZ286" i="1"/>
  <c r="AX286" i="1"/>
  <c r="BB286" i="1" s="1"/>
  <c r="AU286" i="1"/>
  <c r="AT286" i="1"/>
  <c r="AS286" i="1"/>
  <c r="AR286" i="1"/>
  <c r="AQ286" i="1"/>
  <c r="AO286" i="1"/>
  <c r="AP286" i="1" s="1"/>
  <c r="AM286" i="1"/>
  <c r="AV286" i="1" s="1"/>
  <c r="AJ286" i="1"/>
  <c r="AH286" i="1"/>
  <c r="AK286" i="1" s="1"/>
  <c r="AE286" i="1"/>
  <c r="AD286" i="1"/>
  <c r="AB286" i="1"/>
  <c r="AF286" i="1" s="1"/>
  <c r="Y286" i="1"/>
  <c r="X286" i="1"/>
  <c r="V286" i="1"/>
  <c r="Z286" i="1" s="1"/>
  <c r="S286" i="1"/>
  <c r="R286" i="1"/>
  <c r="P286" i="1"/>
  <c r="Q286" i="1" s="1"/>
  <c r="N286" i="1"/>
  <c r="T286" i="1" s="1"/>
  <c r="K286" i="1"/>
  <c r="J286" i="1"/>
  <c r="H286" i="1"/>
  <c r="I286" i="1" s="1"/>
  <c r="F286" i="1"/>
  <c r="L286" i="1" s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F285" i="1"/>
  <c r="BD285" i="1"/>
  <c r="BG285" i="1" s="1"/>
  <c r="BA285" i="1"/>
  <c r="AZ285" i="1"/>
  <c r="AX285" i="1"/>
  <c r="BB285" i="1" s="1"/>
  <c r="AU285" i="1"/>
  <c r="AT285" i="1"/>
  <c r="AS285" i="1"/>
  <c r="AR285" i="1"/>
  <c r="AQ285" i="1"/>
  <c r="AO285" i="1"/>
  <c r="AP285" i="1" s="1"/>
  <c r="AM285" i="1"/>
  <c r="AV285" i="1" s="1"/>
  <c r="AJ285" i="1"/>
  <c r="AH285" i="1"/>
  <c r="AK285" i="1" s="1"/>
  <c r="AE285" i="1"/>
  <c r="AD285" i="1"/>
  <c r="AB285" i="1"/>
  <c r="AF285" i="1" s="1"/>
  <c r="Y285" i="1"/>
  <c r="X285" i="1"/>
  <c r="V285" i="1"/>
  <c r="Z285" i="1" s="1"/>
  <c r="S285" i="1"/>
  <c r="R285" i="1"/>
  <c r="P285" i="1"/>
  <c r="Q285" i="1" s="1"/>
  <c r="N285" i="1"/>
  <c r="T285" i="1" s="1"/>
  <c r="K285" i="1"/>
  <c r="J285" i="1"/>
  <c r="H285" i="1"/>
  <c r="I285" i="1" s="1"/>
  <c r="F285" i="1"/>
  <c r="L285" i="1" s="1"/>
  <c r="BV284" i="1"/>
  <c r="BU284" i="1"/>
  <c r="BT284" i="1"/>
  <c r="BS284" i="1"/>
  <c r="BR284" i="1"/>
  <c r="BQ284" i="1"/>
  <c r="BP284" i="1"/>
  <c r="BO284" i="1"/>
  <c r="BN284" i="1"/>
  <c r="BM284" i="1"/>
  <c r="BL284" i="1"/>
  <c r="BJ284" i="1"/>
  <c r="BK284" i="1" s="1"/>
  <c r="BF284" i="1"/>
  <c r="BD284" i="1"/>
  <c r="BG284" i="1" s="1"/>
  <c r="BA284" i="1"/>
  <c r="AZ284" i="1"/>
  <c r="AX284" i="1"/>
  <c r="BB284" i="1" s="1"/>
  <c r="AU284" i="1"/>
  <c r="AT284" i="1"/>
  <c r="AS284" i="1"/>
  <c r="AR284" i="1"/>
  <c r="AQ284" i="1"/>
  <c r="AO284" i="1"/>
  <c r="AP284" i="1" s="1"/>
  <c r="AM284" i="1"/>
  <c r="AV284" i="1" s="1"/>
  <c r="AJ284" i="1"/>
  <c r="AH284" i="1"/>
  <c r="AK284" i="1" s="1"/>
  <c r="AE284" i="1"/>
  <c r="AD284" i="1"/>
  <c r="AB284" i="1"/>
  <c r="AF284" i="1" s="1"/>
  <c r="Y284" i="1"/>
  <c r="X284" i="1"/>
  <c r="V284" i="1"/>
  <c r="Z284" i="1" s="1"/>
  <c r="S284" i="1"/>
  <c r="R284" i="1"/>
  <c r="P284" i="1"/>
  <c r="Q284" i="1" s="1"/>
  <c r="N284" i="1"/>
  <c r="T284" i="1" s="1"/>
  <c r="K284" i="1"/>
  <c r="J284" i="1"/>
  <c r="H284" i="1"/>
  <c r="I284" i="1" s="1"/>
  <c r="F284" i="1"/>
  <c r="L284" i="1" s="1"/>
  <c r="BV283" i="1"/>
  <c r="BU283" i="1"/>
  <c r="BT283" i="1"/>
  <c r="BS283" i="1"/>
  <c r="BR283" i="1"/>
  <c r="BQ283" i="1"/>
  <c r="BP283" i="1"/>
  <c r="BO283" i="1"/>
  <c r="BN283" i="1"/>
  <c r="BM283" i="1"/>
  <c r="BL283" i="1"/>
  <c r="BJ283" i="1"/>
  <c r="BF283" i="1"/>
  <c r="BD283" i="1"/>
  <c r="BG283" i="1" s="1"/>
  <c r="BA283" i="1"/>
  <c r="AZ283" i="1"/>
  <c r="AX283" i="1"/>
  <c r="BB283" i="1" s="1"/>
  <c r="AU283" i="1"/>
  <c r="AT283" i="1"/>
  <c r="AS283" i="1"/>
  <c r="AR283" i="1"/>
  <c r="AQ283" i="1"/>
  <c r="AO283" i="1"/>
  <c r="AP283" i="1" s="1"/>
  <c r="AM283" i="1"/>
  <c r="AV283" i="1" s="1"/>
  <c r="AJ283" i="1"/>
  <c r="AH283" i="1"/>
  <c r="AK283" i="1" s="1"/>
  <c r="AE283" i="1"/>
  <c r="AD283" i="1"/>
  <c r="AB283" i="1"/>
  <c r="AF283" i="1" s="1"/>
  <c r="Y283" i="1"/>
  <c r="X283" i="1"/>
  <c r="V283" i="1"/>
  <c r="Z283" i="1" s="1"/>
  <c r="S283" i="1"/>
  <c r="R283" i="1"/>
  <c r="P283" i="1"/>
  <c r="Q283" i="1" s="1"/>
  <c r="N283" i="1"/>
  <c r="T283" i="1" s="1"/>
  <c r="K283" i="1"/>
  <c r="J283" i="1"/>
  <c r="H283" i="1"/>
  <c r="I283" i="1" s="1"/>
  <c r="F283" i="1"/>
  <c r="L283" i="1" s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F282" i="1"/>
  <c r="BD282" i="1"/>
  <c r="BG282" i="1" s="1"/>
  <c r="BA282" i="1"/>
  <c r="AZ282" i="1"/>
  <c r="AX282" i="1"/>
  <c r="BB282" i="1" s="1"/>
  <c r="AU282" i="1"/>
  <c r="AT282" i="1"/>
  <c r="AS282" i="1"/>
  <c r="AR282" i="1"/>
  <c r="AQ282" i="1"/>
  <c r="AO282" i="1"/>
  <c r="AP282" i="1" s="1"/>
  <c r="AM282" i="1"/>
  <c r="AV282" i="1" s="1"/>
  <c r="AJ282" i="1"/>
  <c r="AH282" i="1"/>
  <c r="AK282" i="1" s="1"/>
  <c r="AE282" i="1"/>
  <c r="AD282" i="1"/>
  <c r="AB282" i="1"/>
  <c r="AF282" i="1" s="1"/>
  <c r="Y282" i="1"/>
  <c r="X282" i="1"/>
  <c r="V282" i="1"/>
  <c r="Z282" i="1" s="1"/>
  <c r="S282" i="1"/>
  <c r="R282" i="1"/>
  <c r="P282" i="1"/>
  <c r="Q282" i="1" s="1"/>
  <c r="N282" i="1"/>
  <c r="T282" i="1" s="1"/>
  <c r="K282" i="1"/>
  <c r="J282" i="1"/>
  <c r="H282" i="1"/>
  <c r="I282" i="1" s="1"/>
  <c r="F282" i="1"/>
  <c r="L282" i="1" s="1"/>
  <c r="BV281" i="1"/>
  <c r="BU281" i="1"/>
  <c r="BT281" i="1"/>
  <c r="BS281" i="1"/>
  <c r="BR281" i="1"/>
  <c r="BQ281" i="1"/>
  <c r="BP281" i="1"/>
  <c r="BO281" i="1"/>
  <c r="BN281" i="1"/>
  <c r="BM281" i="1"/>
  <c r="BL281" i="1"/>
  <c r="BJ281" i="1"/>
  <c r="BK281" i="1" s="1"/>
  <c r="BF281" i="1"/>
  <c r="BD281" i="1"/>
  <c r="BG281" i="1" s="1"/>
  <c r="BA281" i="1"/>
  <c r="AZ281" i="1"/>
  <c r="AX281" i="1"/>
  <c r="BB281" i="1" s="1"/>
  <c r="AU281" i="1"/>
  <c r="AT281" i="1"/>
  <c r="AS281" i="1"/>
  <c r="AR281" i="1"/>
  <c r="AQ281" i="1"/>
  <c r="AO281" i="1"/>
  <c r="AP281" i="1" s="1"/>
  <c r="AM281" i="1"/>
  <c r="AV281" i="1" s="1"/>
  <c r="AJ281" i="1"/>
  <c r="AH281" i="1"/>
  <c r="AK281" i="1" s="1"/>
  <c r="AE281" i="1"/>
  <c r="AD281" i="1"/>
  <c r="AB281" i="1"/>
  <c r="AF281" i="1" s="1"/>
  <c r="Y281" i="1"/>
  <c r="X281" i="1"/>
  <c r="V281" i="1"/>
  <c r="Z281" i="1" s="1"/>
  <c r="S281" i="1"/>
  <c r="R281" i="1"/>
  <c r="P281" i="1"/>
  <c r="Q281" i="1" s="1"/>
  <c r="N281" i="1"/>
  <c r="T281" i="1" s="1"/>
  <c r="K281" i="1"/>
  <c r="J281" i="1"/>
  <c r="H281" i="1"/>
  <c r="I281" i="1" s="1"/>
  <c r="F281" i="1"/>
  <c r="L281" i="1" s="1"/>
  <c r="BV280" i="1"/>
  <c r="BU280" i="1"/>
  <c r="BT280" i="1"/>
  <c r="BS280" i="1"/>
  <c r="BR280" i="1"/>
  <c r="BQ280" i="1"/>
  <c r="BP280" i="1"/>
  <c r="BO280" i="1"/>
  <c r="BN280" i="1"/>
  <c r="BM280" i="1"/>
  <c r="BL280" i="1"/>
  <c r="BJ280" i="1"/>
  <c r="BF280" i="1"/>
  <c r="BD280" i="1"/>
  <c r="BG280" i="1" s="1"/>
  <c r="BA280" i="1"/>
  <c r="AZ280" i="1"/>
  <c r="AX280" i="1"/>
  <c r="BB280" i="1" s="1"/>
  <c r="AU280" i="1"/>
  <c r="AT280" i="1"/>
  <c r="AS280" i="1"/>
  <c r="AR280" i="1"/>
  <c r="AQ280" i="1"/>
  <c r="AO280" i="1"/>
  <c r="AP280" i="1" s="1"/>
  <c r="AM280" i="1"/>
  <c r="AV280" i="1" s="1"/>
  <c r="AJ280" i="1"/>
  <c r="AH280" i="1"/>
  <c r="AK280" i="1" s="1"/>
  <c r="AE280" i="1"/>
  <c r="AD280" i="1"/>
  <c r="AB280" i="1"/>
  <c r="AF280" i="1" s="1"/>
  <c r="Y280" i="1"/>
  <c r="X280" i="1"/>
  <c r="V280" i="1"/>
  <c r="Z280" i="1" s="1"/>
  <c r="S280" i="1"/>
  <c r="R280" i="1"/>
  <c r="P280" i="1"/>
  <c r="Q280" i="1" s="1"/>
  <c r="N280" i="1"/>
  <c r="T280" i="1" s="1"/>
  <c r="K280" i="1"/>
  <c r="J280" i="1"/>
  <c r="H280" i="1"/>
  <c r="I280" i="1" s="1"/>
  <c r="F280" i="1"/>
  <c r="L280" i="1" s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F279" i="1"/>
  <c r="BD279" i="1"/>
  <c r="BG279" i="1" s="1"/>
  <c r="BA279" i="1"/>
  <c r="AZ279" i="1"/>
  <c r="AX279" i="1"/>
  <c r="BB279" i="1" s="1"/>
  <c r="AU279" i="1"/>
  <c r="AT279" i="1"/>
  <c r="AS279" i="1"/>
  <c r="AR279" i="1"/>
  <c r="AQ279" i="1"/>
  <c r="AO279" i="1"/>
  <c r="AP279" i="1" s="1"/>
  <c r="AM279" i="1"/>
  <c r="AV279" i="1" s="1"/>
  <c r="AJ279" i="1"/>
  <c r="AH279" i="1"/>
  <c r="AK279" i="1" s="1"/>
  <c r="AE279" i="1"/>
  <c r="AD279" i="1"/>
  <c r="AB279" i="1"/>
  <c r="AF279" i="1" s="1"/>
  <c r="Y279" i="1"/>
  <c r="X279" i="1"/>
  <c r="V279" i="1"/>
  <c r="Z279" i="1" s="1"/>
  <c r="S279" i="1"/>
  <c r="R279" i="1"/>
  <c r="P279" i="1"/>
  <c r="Q279" i="1" s="1"/>
  <c r="N279" i="1"/>
  <c r="T279" i="1" s="1"/>
  <c r="K279" i="1"/>
  <c r="J279" i="1"/>
  <c r="H279" i="1"/>
  <c r="I279" i="1" s="1"/>
  <c r="F279" i="1"/>
  <c r="L279" i="1" s="1"/>
  <c r="BV278" i="1"/>
  <c r="BU278" i="1"/>
  <c r="BT278" i="1"/>
  <c r="BS278" i="1"/>
  <c r="BR278" i="1"/>
  <c r="BQ278" i="1"/>
  <c r="BP278" i="1"/>
  <c r="BO278" i="1"/>
  <c r="BN278" i="1"/>
  <c r="BM278" i="1"/>
  <c r="BL278" i="1"/>
  <c r="BJ278" i="1"/>
  <c r="BK278" i="1" s="1"/>
  <c r="BF278" i="1"/>
  <c r="BD278" i="1"/>
  <c r="BG278" i="1" s="1"/>
  <c r="BA278" i="1"/>
  <c r="AZ278" i="1"/>
  <c r="AX278" i="1"/>
  <c r="BB278" i="1" s="1"/>
  <c r="AU278" i="1"/>
  <c r="AT278" i="1"/>
  <c r="AS278" i="1"/>
  <c r="AR278" i="1"/>
  <c r="AQ278" i="1"/>
  <c r="AO278" i="1"/>
  <c r="AP278" i="1" s="1"/>
  <c r="AM278" i="1"/>
  <c r="AV278" i="1" s="1"/>
  <c r="AJ278" i="1"/>
  <c r="AH278" i="1"/>
  <c r="AK278" i="1" s="1"/>
  <c r="AE278" i="1"/>
  <c r="AD278" i="1"/>
  <c r="AB278" i="1"/>
  <c r="AF278" i="1" s="1"/>
  <c r="AC278" i="1" s="1"/>
  <c r="AG278" i="1" s="1"/>
  <c r="Y278" i="1"/>
  <c r="X278" i="1"/>
  <c r="V278" i="1"/>
  <c r="Z278" i="1" s="1"/>
  <c r="S278" i="1"/>
  <c r="R278" i="1"/>
  <c r="P278" i="1"/>
  <c r="Q278" i="1" s="1"/>
  <c r="N278" i="1"/>
  <c r="T278" i="1" s="1"/>
  <c r="K278" i="1"/>
  <c r="J278" i="1"/>
  <c r="H278" i="1"/>
  <c r="I278" i="1" s="1"/>
  <c r="F278" i="1"/>
  <c r="L278" i="1" s="1"/>
  <c r="BV277" i="1"/>
  <c r="BU277" i="1"/>
  <c r="BT277" i="1"/>
  <c r="BS277" i="1"/>
  <c r="BR277" i="1"/>
  <c r="BQ277" i="1"/>
  <c r="BP277" i="1"/>
  <c r="BO277" i="1"/>
  <c r="BN277" i="1"/>
  <c r="BM277" i="1"/>
  <c r="BL277" i="1"/>
  <c r="BJ277" i="1"/>
  <c r="BK277" i="1" s="1"/>
  <c r="BF277" i="1"/>
  <c r="BD277" i="1"/>
  <c r="BG277" i="1" s="1"/>
  <c r="BA277" i="1"/>
  <c r="AZ277" i="1"/>
  <c r="AX277" i="1"/>
  <c r="BB277" i="1" s="1"/>
  <c r="AU277" i="1"/>
  <c r="AT277" i="1"/>
  <c r="AS277" i="1"/>
  <c r="AR277" i="1"/>
  <c r="AQ277" i="1"/>
  <c r="AO277" i="1"/>
  <c r="AP277" i="1" s="1"/>
  <c r="AM277" i="1"/>
  <c r="AV277" i="1" s="1"/>
  <c r="AJ277" i="1"/>
  <c r="AH277" i="1"/>
  <c r="AK277" i="1" s="1"/>
  <c r="AE277" i="1"/>
  <c r="AD277" i="1"/>
  <c r="AB277" i="1"/>
  <c r="AF277" i="1" s="1"/>
  <c r="Y277" i="1"/>
  <c r="X277" i="1"/>
  <c r="V277" i="1"/>
  <c r="Z277" i="1" s="1"/>
  <c r="S277" i="1"/>
  <c r="R277" i="1"/>
  <c r="P277" i="1"/>
  <c r="Q277" i="1" s="1"/>
  <c r="N277" i="1"/>
  <c r="T277" i="1" s="1"/>
  <c r="K277" i="1"/>
  <c r="J277" i="1"/>
  <c r="H277" i="1"/>
  <c r="I277" i="1" s="1"/>
  <c r="F277" i="1"/>
  <c r="L277" i="1" s="1"/>
  <c r="BV276" i="1"/>
  <c r="BU276" i="1"/>
  <c r="BT276" i="1"/>
  <c r="BS276" i="1"/>
  <c r="BR276" i="1"/>
  <c r="BQ276" i="1"/>
  <c r="BP276" i="1"/>
  <c r="BO276" i="1"/>
  <c r="BN276" i="1"/>
  <c r="BM276" i="1"/>
  <c r="BL276" i="1"/>
  <c r="BJ276" i="1"/>
  <c r="BK276" i="1" s="1"/>
  <c r="BF276" i="1"/>
  <c r="BD276" i="1"/>
  <c r="BG276" i="1" s="1"/>
  <c r="BA276" i="1"/>
  <c r="AZ276" i="1"/>
  <c r="AX276" i="1"/>
  <c r="BB276" i="1" s="1"/>
  <c r="AU276" i="1"/>
  <c r="AT276" i="1"/>
  <c r="AS276" i="1"/>
  <c r="AR276" i="1"/>
  <c r="AQ276" i="1"/>
  <c r="AO276" i="1"/>
  <c r="AP276" i="1" s="1"/>
  <c r="AM276" i="1"/>
  <c r="AV276" i="1" s="1"/>
  <c r="AJ276" i="1"/>
  <c r="AH276" i="1"/>
  <c r="AK276" i="1" s="1"/>
  <c r="AE276" i="1"/>
  <c r="AD276" i="1"/>
  <c r="AB276" i="1"/>
  <c r="AF276" i="1" s="1"/>
  <c r="Y276" i="1"/>
  <c r="X276" i="1"/>
  <c r="V276" i="1"/>
  <c r="Z276" i="1" s="1"/>
  <c r="S276" i="1"/>
  <c r="R276" i="1"/>
  <c r="P276" i="1"/>
  <c r="Q276" i="1" s="1"/>
  <c r="N276" i="1"/>
  <c r="T276" i="1" s="1"/>
  <c r="K276" i="1"/>
  <c r="J276" i="1"/>
  <c r="H276" i="1"/>
  <c r="I276" i="1" s="1"/>
  <c r="F276" i="1"/>
  <c r="L276" i="1" s="1"/>
  <c r="BV275" i="1"/>
  <c r="BU275" i="1"/>
  <c r="BT275" i="1"/>
  <c r="BS275" i="1"/>
  <c r="BR275" i="1"/>
  <c r="BQ275" i="1"/>
  <c r="BP275" i="1"/>
  <c r="BO275" i="1"/>
  <c r="BN275" i="1"/>
  <c r="BM275" i="1"/>
  <c r="BL275" i="1"/>
  <c r="BJ275" i="1"/>
  <c r="BK275" i="1" s="1"/>
  <c r="BF275" i="1"/>
  <c r="BD275" i="1"/>
  <c r="BG275" i="1" s="1"/>
  <c r="BA275" i="1"/>
  <c r="AZ275" i="1"/>
  <c r="AX275" i="1"/>
  <c r="BB275" i="1" s="1"/>
  <c r="AU275" i="1"/>
  <c r="AT275" i="1"/>
  <c r="AS275" i="1"/>
  <c r="AR275" i="1"/>
  <c r="AQ275" i="1"/>
  <c r="AO275" i="1"/>
  <c r="AP275" i="1" s="1"/>
  <c r="AM275" i="1"/>
  <c r="AV275" i="1" s="1"/>
  <c r="AJ275" i="1"/>
  <c r="AH275" i="1"/>
  <c r="AK275" i="1" s="1"/>
  <c r="AE275" i="1"/>
  <c r="AD275" i="1"/>
  <c r="AB275" i="1"/>
  <c r="AF275" i="1" s="1"/>
  <c r="Y275" i="1"/>
  <c r="X275" i="1"/>
  <c r="V275" i="1"/>
  <c r="Z275" i="1" s="1"/>
  <c r="S275" i="1"/>
  <c r="R275" i="1"/>
  <c r="P275" i="1"/>
  <c r="Q275" i="1" s="1"/>
  <c r="N275" i="1"/>
  <c r="T275" i="1" s="1"/>
  <c r="K275" i="1"/>
  <c r="J275" i="1"/>
  <c r="H275" i="1"/>
  <c r="I275" i="1" s="1"/>
  <c r="F275" i="1"/>
  <c r="L275" i="1" s="1"/>
  <c r="BV274" i="1"/>
  <c r="BU274" i="1"/>
  <c r="BT274" i="1"/>
  <c r="BS274" i="1"/>
  <c r="BR274" i="1"/>
  <c r="BQ274" i="1"/>
  <c r="BP274" i="1"/>
  <c r="BO274" i="1"/>
  <c r="BN274" i="1"/>
  <c r="BM274" i="1"/>
  <c r="BL274" i="1"/>
  <c r="BJ274" i="1"/>
  <c r="BK274" i="1" s="1"/>
  <c r="BF274" i="1"/>
  <c r="BD274" i="1"/>
  <c r="BG274" i="1" s="1"/>
  <c r="BA274" i="1"/>
  <c r="AZ274" i="1"/>
  <c r="AX274" i="1"/>
  <c r="BB274" i="1" s="1"/>
  <c r="AU274" i="1"/>
  <c r="AT274" i="1"/>
  <c r="AS274" i="1"/>
  <c r="AR274" i="1"/>
  <c r="AQ274" i="1"/>
  <c r="AO274" i="1"/>
  <c r="AP274" i="1" s="1"/>
  <c r="AM274" i="1"/>
  <c r="AV274" i="1" s="1"/>
  <c r="AJ274" i="1"/>
  <c r="AH274" i="1"/>
  <c r="AK274" i="1" s="1"/>
  <c r="AE274" i="1"/>
  <c r="AD274" i="1"/>
  <c r="AB274" i="1"/>
  <c r="AF274" i="1" s="1"/>
  <c r="Y274" i="1"/>
  <c r="X274" i="1"/>
  <c r="V274" i="1"/>
  <c r="Z274" i="1" s="1"/>
  <c r="S274" i="1"/>
  <c r="R274" i="1"/>
  <c r="P274" i="1"/>
  <c r="Q274" i="1" s="1"/>
  <c r="N274" i="1"/>
  <c r="T274" i="1" s="1"/>
  <c r="K274" i="1"/>
  <c r="J274" i="1"/>
  <c r="H274" i="1"/>
  <c r="I274" i="1" s="1"/>
  <c r="F274" i="1"/>
  <c r="L274" i="1" s="1"/>
  <c r="BV273" i="1"/>
  <c r="BU273" i="1"/>
  <c r="BT273" i="1"/>
  <c r="BS273" i="1"/>
  <c r="BR273" i="1"/>
  <c r="BQ273" i="1"/>
  <c r="BP273" i="1"/>
  <c r="BO273" i="1"/>
  <c r="BN273" i="1"/>
  <c r="BM273" i="1"/>
  <c r="BL273" i="1"/>
  <c r="BJ273" i="1"/>
  <c r="BK273" i="1" s="1"/>
  <c r="BF273" i="1"/>
  <c r="BD273" i="1"/>
  <c r="BG273" i="1" s="1"/>
  <c r="BA273" i="1"/>
  <c r="AZ273" i="1"/>
  <c r="AX273" i="1"/>
  <c r="BB273" i="1" s="1"/>
  <c r="AU273" i="1"/>
  <c r="AT273" i="1"/>
  <c r="AS273" i="1"/>
  <c r="AR273" i="1"/>
  <c r="AQ273" i="1"/>
  <c r="AO273" i="1"/>
  <c r="AP273" i="1" s="1"/>
  <c r="AM273" i="1"/>
  <c r="AV273" i="1" s="1"/>
  <c r="AJ273" i="1"/>
  <c r="AH273" i="1"/>
  <c r="AK273" i="1" s="1"/>
  <c r="AE273" i="1"/>
  <c r="AD273" i="1"/>
  <c r="AB273" i="1"/>
  <c r="AF273" i="1" s="1"/>
  <c r="Y273" i="1"/>
  <c r="X273" i="1"/>
  <c r="V273" i="1"/>
  <c r="Z273" i="1" s="1"/>
  <c r="S273" i="1"/>
  <c r="R273" i="1"/>
  <c r="P273" i="1"/>
  <c r="Q273" i="1" s="1"/>
  <c r="N273" i="1"/>
  <c r="T273" i="1" s="1"/>
  <c r="K273" i="1"/>
  <c r="J273" i="1"/>
  <c r="H273" i="1"/>
  <c r="I273" i="1" s="1"/>
  <c r="F273" i="1"/>
  <c r="L273" i="1" s="1"/>
  <c r="BV272" i="1"/>
  <c r="BU272" i="1"/>
  <c r="BT272" i="1"/>
  <c r="BS272" i="1"/>
  <c r="BR272" i="1"/>
  <c r="BQ272" i="1"/>
  <c r="BP272" i="1"/>
  <c r="BO272" i="1"/>
  <c r="BN272" i="1"/>
  <c r="BM272" i="1"/>
  <c r="BL272" i="1"/>
  <c r="BJ272" i="1"/>
  <c r="BK272" i="1" s="1"/>
  <c r="BG272" i="1"/>
  <c r="BF272" i="1"/>
  <c r="BA272" i="1"/>
  <c r="AZ272" i="1"/>
  <c r="AX272" i="1"/>
  <c r="BB272" i="1" s="1"/>
  <c r="AU272" i="1"/>
  <c r="AT272" i="1"/>
  <c r="AS272" i="1"/>
  <c r="AR272" i="1"/>
  <c r="AQ272" i="1"/>
  <c r="AO272" i="1"/>
  <c r="AP272" i="1" s="1"/>
  <c r="AM272" i="1"/>
  <c r="AV272" i="1" s="1"/>
  <c r="AJ272" i="1"/>
  <c r="AH272" i="1"/>
  <c r="AK272" i="1" s="1"/>
  <c r="AE272" i="1"/>
  <c r="AD272" i="1"/>
  <c r="AB272" i="1"/>
  <c r="AF272" i="1" s="1"/>
  <c r="Y272" i="1"/>
  <c r="X272" i="1"/>
  <c r="V272" i="1"/>
  <c r="Z272" i="1" s="1"/>
  <c r="S272" i="1"/>
  <c r="R272" i="1"/>
  <c r="P272" i="1"/>
  <c r="Q272" i="1" s="1"/>
  <c r="N272" i="1"/>
  <c r="T272" i="1" s="1"/>
  <c r="K272" i="1"/>
  <c r="J272" i="1"/>
  <c r="H272" i="1"/>
  <c r="I272" i="1" s="1"/>
  <c r="F272" i="1"/>
  <c r="L272" i="1" s="1"/>
  <c r="BV271" i="1"/>
  <c r="BU271" i="1"/>
  <c r="BT271" i="1"/>
  <c r="BS271" i="1"/>
  <c r="BR271" i="1"/>
  <c r="BQ271" i="1"/>
  <c r="BP271" i="1"/>
  <c r="BO271" i="1"/>
  <c r="BN271" i="1"/>
  <c r="BM271" i="1"/>
  <c r="BL271" i="1"/>
  <c r="BJ271" i="1"/>
  <c r="BK271" i="1" s="1"/>
  <c r="BG271" i="1"/>
  <c r="BF271" i="1"/>
  <c r="BA271" i="1"/>
  <c r="AZ271" i="1"/>
  <c r="AX271" i="1"/>
  <c r="BB271" i="1" s="1"/>
  <c r="AU271" i="1"/>
  <c r="AT271" i="1"/>
  <c r="AS271" i="1"/>
  <c r="AR271" i="1"/>
  <c r="AQ271" i="1"/>
  <c r="AO271" i="1"/>
  <c r="AP271" i="1" s="1"/>
  <c r="AM271" i="1"/>
  <c r="AV271" i="1" s="1"/>
  <c r="AJ271" i="1"/>
  <c r="AH271" i="1"/>
  <c r="AK271" i="1" s="1"/>
  <c r="AE271" i="1"/>
  <c r="AD271" i="1"/>
  <c r="AB271" i="1"/>
  <c r="AF271" i="1" s="1"/>
  <c r="Y271" i="1"/>
  <c r="X271" i="1"/>
  <c r="V271" i="1"/>
  <c r="Z271" i="1" s="1"/>
  <c r="S271" i="1"/>
  <c r="R271" i="1"/>
  <c r="P271" i="1"/>
  <c r="Q271" i="1" s="1"/>
  <c r="N271" i="1"/>
  <c r="T271" i="1" s="1"/>
  <c r="K271" i="1"/>
  <c r="J271" i="1"/>
  <c r="H271" i="1"/>
  <c r="I271" i="1" s="1"/>
  <c r="F271" i="1"/>
  <c r="L271" i="1" s="1"/>
  <c r="BV270" i="1"/>
  <c r="BU270" i="1"/>
  <c r="BT270" i="1"/>
  <c r="BS270" i="1"/>
  <c r="BR270" i="1"/>
  <c r="BQ270" i="1"/>
  <c r="BP270" i="1"/>
  <c r="BO270" i="1"/>
  <c r="BN270" i="1"/>
  <c r="BM270" i="1"/>
  <c r="BL270" i="1"/>
  <c r="BJ270" i="1"/>
  <c r="BK270" i="1" s="1"/>
  <c r="BF270" i="1"/>
  <c r="BD270" i="1"/>
  <c r="BG270" i="1" s="1"/>
  <c r="BA270" i="1"/>
  <c r="AZ270" i="1"/>
  <c r="AX270" i="1"/>
  <c r="BB270" i="1" s="1"/>
  <c r="AU270" i="1"/>
  <c r="AT270" i="1"/>
  <c r="AS270" i="1"/>
  <c r="AR270" i="1"/>
  <c r="AQ270" i="1"/>
  <c r="AO270" i="1"/>
  <c r="AP270" i="1" s="1"/>
  <c r="AM270" i="1"/>
  <c r="AV270" i="1" s="1"/>
  <c r="AJ270" i="1"/>
  <c r="AH270" i="1"/>
  <c r="AK270" i="1" s="1"/>
  <c r="AE270" i="1"/>
  <c r="AD270" i="1"/>
  <c r="AB270" i="1"/>
  <c r="AF270" i="1" s="1"/>
  <c r="Y270" i="1"/>
  <c r="X270" i="1"/>
  <c r="V270" i="1"/>
  <c r="Z270" i="1" s="1"/>
  <c r="S270" i="1"/>
  <c r="R270" i="1"/>
  <c r="P270" i="1"/>
  <c r="Q270" i="1" s="1"/>
  <c r="N270" i="1"/>
  <c r="T270" i="1" s="1"/>
  <c r="K270" i="1"/>
  <c r="J270" i="1"/>
  <c r="H270" i="1"/>
  <c r="I270" i="1" s="1"/>
  <c r="F270" i="1"/>
  <c r="L270" i="1" s="1"/>
  <c r="BV269" i="1"/>
  <c r="BU269" i="1"/>
  <c r="BT269" i="1"/>
  <c r="BS269" i="1"/>
  <c r="BR269" i="1"/>
  <c r="BQ269" i="1"/>
  <c r="BP269" i="1"/>
  <c r="BO269" i="1"/>
  <c r="BN269" i="1"/>
  <c r="BM269" i="1"/>
  <c r="BL269" i="1"/>
  <c r="BJ269" i="1"/>
  <c r="BK269" i="1" s="1"/>
  <c r="BF269" i="1"/>
  <c r="BD269" i="1"/>
  <c r="BG269" i="1" s="1"/>
  <c r="BA269" i="1"/>
  <c r="AZ269" i="1"/>
  <c r="AX269" i="1"/>
  <c r="BB269" i="1" s="1"/>
  <c r="AU269" i="1"/>
  <c r="AT269" i="1"/>
  <c r="AS269" i="1"/>
  <c r="AR269" i="1"/>
  <c r="AQ269" i="1"/>
  <c r="AO269" i="1"/>
  <c r="AP269" i="1" s="1"/>
  <c r="AM269" i="1"/>
  <c r="AV269" i="1" s="1"/>
  <c r="AJ269" i="1"/>
  <c r="AH269" i="1"/>
  <c r="AK269" i="1" s="1"/>
  <c r="AE269" i="1"/>
  <c r="AD269" i="1"/>
  <c r="AB269" i="1"/>
  <c r="AF269" i="1" s="1"/>
  <c r="Y269" i="1"/>
  <c r="X269" i="1"/>
  <c r="V269" i="1"/>
  <c r="Z269" i="1" s="1"/>
  <c r="S269" i="1"/>
  <c r="R269" i="1"/>
  <c r="P269" i="1"/>
  <c r="Q269" i="1" s="1"/>
  <c r="N269" i="1"/>
  <c r="T269" i="1" s="1"/>
  <c r="K269" i="1"/>
  <c r="J269" i="1"/>
  <c r="H269" i="1"/>
  <c r="I269" i="1" s="1"/>
  <c r="F269" i="1"/>
  <c r="L269" i="1" s="1"/>
  <c r="BV268" i="1"/>
  <c r="BU268" i="1"/>
  <c r="BT268" i="1"/>
  <c r="BS268" i="1"/>
  <c r="BR268" i="1"/>
  <c r="BQ268" i="1"/>
  <c r="BP268" i="1"/>
  <c r="BO268" i="1"/>
  <c r="BN268" i="1"/>
  <c r="BM268" i="1"/>
  <c r="BL268" i="1"/>
  <c r="BJ268" i="1"/>
  <c r="BK268" i="1" s="1"/>
  <c r="BG268" i="1"/>
  <c r="BF268" i="1"/>
  <c r="BA268" i="1"/>
  <c r="AZ268" i="1"/>
  <c r="AX268" i="1"/>
  <c r="BB268" i="1" s="1"/>
  <c r="AU268" i="1"/>
  <c r="AT268" i="1"/>
  <c r="AS268" i="1"/>
  <c r="AR268" i="1"/>
  <c r="AQ268" i="1"/>
  <c r="AO268" i="1"/>
  <c r="AP268" i="1" s="1"/>
  <c r="AM268" i="1"/>
  <c r="AV268" i="1" s="1"/>
  <c r="AJ268" i="1"/>
  <c r="AH268" i="1"/>
  <c r="AK268" i="1" s="1"/>
  <c r="AE268" i="1"/>
  <c r="AD268" i="1"/>
  <c r="AB268" i="1"/>
  <c r="AF268" i="1" s="1"/>
  <c r="Y268" i="1"/>
  <c r="X268" i="1"/>
  <c r="V268" i="1"/>
  <c r="Z268" i="1" s="1"/>
  <c r="S268" i="1"/>
  <c r="R268" i="1"/>
  <c r="P268" i="1"/>
  <c r="Q268" i="1" s="1"/>
  <c r="N268" i="1"/>
  <c r="T268" i="1" s="1"/>
  <c r="K268" i="1"/>
  <c r="J268" i="1"/>
  <c r="H268" i="1"/>
  <c r="I268" i="1" s="1"/>
  <c r="F268" i="1"/>
  <c r="L268" i="1" s="1"/>
  <c r="BV267" i="1"/>
  <c r="BU267" i="1"/>
  <c r="BT267" i="1"/>
  <c r="BS267" i="1"/>
  <c r="BR267" i="1"/>
  <c r="BQ267" i="1"/>
  <c r="BP267" i="1"/>
  <c r="BO267" i="1"/>
  <c r="BN267" i="1"/>
  <c r="BM267" i="1"/>
  <c r="BL267" i="1"/>
  <c r="BJ267" i="1"/>
  <c r="BK267" i="1" s="1"/>
  <c r="BG267" i="1"/>
  <c r="BF267" i="1"/>
  <c r="BA267" i="1"/>
  <c r="AZ267" i="1"/>
  <c r="AX267" i="1"/>
  <c r="BB267" i="1" s="1"/>
  <c r="AU267" i="1"/>
  <c r="AT267" i="1"/>
  <c r="AS267" i="1"/>
  <c r="AR267" i="1"/>
  <c r="AQ267" i="1"/>
  <c r="AO267" i="1"/>
  <c r="AP267" i="1" s="1"/>
  <c r="AM267" i="1"/>
  <c r="AV267" i="1" s="1"/>
  <c r="AJ267" i="1"/>
  <c r="AH267" i="1"/>
  <c r="AK267" i="1" s="1"/>
  <c r="AE267" i="1"/>
  <c r="AD267" i="1"/>
  <c r="AB267" i="1"/>
  <c r="AF267" i="1" s="1"/>
  <c r="Y267" i="1"/>
  <c r="X267" i="1"/>
  <c r="V267" i="1"/>
  <c r="Z267" i="1" s="1"/>
  <c r="S267" i="1"/>
  <c r="R267" i="1"/>
  <c r="P267" i="1"/>
  <c r="Q267" i="1" s="1"/>
  <c r="N267" i="1"/>
  <c r="T267" i="1" s="1"/>
  <c r="K267" i="1"/>
  <c r="J267" i="1"/>
  <c r="H267" i="1"/>
  <c r="I267" i="1" s="1"/>
  <c r="F267" i="1"/>
  <c r="L267" i="1" s="1"/>
  <c r="BV266" i="1"/>
  <c r="BU266" i="1"/>
  <c r="BT266" i="1"/>
  <c r="BS266" i="1"/>
  <c r="BR266" i="1"/>
  <c r="BQ266" i="1"/>
  <c r="BP266" i="1"/>
  <c r="BO266" i="1"/>
  <c r="BN266" i="1"/>
  <c r="BM266" i="1"/>
  <c r="BL266" i="1"/>
  <c r="BJ266" i="1"/>
  <c r="BK266" i="1" s="1"/>
  <c r="BG266" i="1"/>
  <c r="BF266" i="1"/>
  <c r="BA266" i="1"/>
  <c r="AZ266" i="1"/>
  <c r="AX266" i="1"/>
  <c r="BB266" i="1" s="1"/>
  <c r="AU266" i="1"/>
  <c r="AT266" i="1"/>
  <c r="AS266" i="1"/>
  <c r="AR266" i="1"/>
  <c r="AQ266" i="1"/>
  <c r="AO266" i="1"/>
  <c r="AP266" i="1" s="1"/>
  <c r="AM266" i="1"/>
  <c r="AV266" i="1" s="1"/>
  <c r="AJ266" i="1"/>
  <c r="AH266" i="1"/>
  <c r="AK266" i="1" s="1"/>
  <c r="AE266" i="1"/>
  <c r="AD266" i="1"/>
  <c r="AB266" i="1"/>
  <c r="AF266" i="1" s="1"/>
  <c r="Y266" i="1"/>
  <c r="X266" i="1"/>
  <c r="V266" i="1"/>
  <c r="Z266" i="1" s="1"/>
  <c r="S266" i="1"/>
  <c r="R266" i="1"/>
  <c r="P266" i="1"/>
  <c r="Q266" i="1" s="1"/>
  <c r="N266" i="1"/>
  <c r="T266" i="1" s="1"/>
  <c r="K266" i="1"/>
  <c r="J266" i="1"/>
  <c r="H266" i="1"/>
  <c r="I266" i="1" s="1"/>
  <c r="F266" i="1"/>
  <c r="L266" i="1" s="1"/>
  <c r="BV265" i="1"/>
  <c r="BU265" i="1"/>
  <c r="BT265" i="1"/>
  <c r="BS265" i="1"/>
  <c r="BR265" i="1"/>
  <c r="BQ265" i="1"/>
  <c r="BP265" i="1"/>
  <c r="BO265" i="1"/>
  <c r="BN265" i="1"/>
  <c r="BM265" i="1"/>
  <c r="BL265" i="1"/>
  <c r="BJ265" i="1"/>
  <c r="BK265" i="1" s="1"/>
  <c r="BG265" i="1"/>
  <c r="BF265" i="1"/>
  <c r="BA265" i="1"/>
  <c r="AZ265" i="1"/>
  <c r="AX265" i="1"/>
  <c r="BB265" i="1" s="1"/>
  <c r="AU265" i="1"/>
  <c r="AT265" i="1"/>
  <c r="AS265" i="1"/>
  <c r="AR265" i="1"/>
  <c r="AQ265" i="1"/>
  <c r="AO265" i="1"/>
  <c r="AP265" i="1" s="1"/>
  <c r="AM265" i="1"/>
  <c r="AV265" i="1" s="1"/>
  <c r="AJ265" i="1"/>
  <c r="AH265" i="1"/>
  <c r="AK265" i="1" s="1"/>
  <c r="AE265" i="1"/>
  <c r="AD265" i="1"/>
  <c r="AB265" i="1"/>
  <c r="AF265" i="1" s="1"/>
  <c r="Y265" i="1"/>
  <c r="X265" i="1"/>
  <c r="V265" i="1"/>
  <c r="Z265" i="1" s="1"/>
  <c r="S265" i="1"/>
  <c r="R265" i="1"/>
  <c r="P265" i="1"/>
  <c r="Q265" i="1" s="1"/>
  <c r="N265" i="1"/>
  <c r="T265" i="1" s="1"/>
  <c r="K265" i="1"/>
  <c r="J265" i="1"/>
  <c r="H265" i="1"/>
  <c r="I265" i="1" s="1"/>
  <c r="F265" i="1"/>
  <c r="L265" i="1" s="1"/>
  <c r="BV264" i="1"/>
  <c r="BU264" i="1"/>
  <c r="BT264" i="1"/>
  <c r="BS264" i="1"/>
  <c r="BR264" i="1"/>
  <c r="BQ264" i="1"/>
  <c r="BP264" i="1"/>
  <c r="BO264" i="1"/>
  <c r="BN264" i="1"/>
  <c r="BM264" i="1"/>
  <c r="BL264" i="1"/>
  <c r="BJ264" i="1"/>
  <c r="BK264" i="1" s="1"/>
  <c r="BF264" i="1"/>
  <c r="BD264" i="1"/>
  <c r="BG264" i="1" s="1"/>
  <c r="BA264" i="1"/>
  <c r="AZ264" i="1"/>
  <c r="AX264" i="1"/>
  <c r="BB264" i="1" s="1"/>
  <c r="AU264" i="1"/>
  <c r="AT264" i="1"/>
  <c r="AS264" i="1"/>
  <c r="AR264" i="1"/>
  <c r="AQ264" i="1"/>
  <c r="AO264" i="1"/>
  <c r="AP264" i="1" s="1"/>
  <c r="AM264" i="1"/>
  <c r="AV264" i="1" s="1"/>
  <c r="AJ264" i="1"/>
  <c r="AH264" i="1"/>
  <c r="AK264" i="1" s="1"/>
  <c r="AE264" i="1"/>
  <c r="AD264" i="1"/>
  <c r="AB264" i="1"/>
  <c r="AF264" i="1" s="1"/>
  <c r="Y264" i="1"/>
  <c r="X264" i="1"/>
  <c r="V264" i="1"/>
  <c r="Z264" i="1" s="1"/>
  <c r="S264" i="1"/>
  <c r="R264" i="1"/>
  <c r="P264" i="1"/>
  <c r="Q264" i="1" s="1"/>
  <c r="N264" i="1"/>
  <c r="T264" i="1" s="1"/>
  <c r="K264" i="1"/>
  <c r="J264" i="1"/>
  <c r="H264" i="1"/>
  <c r="I264" i="1" s="1"/>
  <c r="F264" i="1"/>
  <c r="L264" i="1" s="1"/>
  <c r="BV263" i="1"/>
  <c r="BU263" i="1"/>
  <c r="BT263" i="1"/>
  <c r="BS263" i="1"/>
  <c r="BR263" i="1"/>
  <c r="BQ263" i="1"/>
  <c r="BP263" i="1"/>
  <c r="BO263" i="1"/>
  <c r="BN263" i="1"/>
  <c r="BM263" i="1"/>
  <c r="BL263" i="1"/>
  <c r="BJ263" i="1"/>
  <c r="BK263" i="1" s="1"/>
  <c r="BF263" i="1"/>
  <c r="BD263" i="1"/>
  <c r="BG263" i="1" s="1"/>
  <c r="BA263" i="1"/>
  <c r="AZ263" i="1"/>
  <c r="AX263" i="1"/>
  <c r="BB263" i="1" s="1"/>
  <c r="AU263" i="1"/>
  <c r="AT263" i="1"/>
  <c r="AS263" i="1"/>
  <c r="AR263" i="1"/>
  <c r="AQ263" i="1"/>
  <c r="AO263" i="1"/>
  <c r="AP263" i="1" s="1"/>
  <c r="AM263" i="1"/>
  <c r="AV263" i="1" s="1"/>
  <c r="AJ263" i="1"/>
  <c r="AH263" i="1"/>
  <c r="AK263" i="1" s="1"/>
  <c r="AE263" i="1"/>
  <c r="AD263" i="1"/>
  <c r="AB263" i="1"/>
  <c r="AF263" i="1" s="1"/>
  <c r="Y263" i="1"/>
  <c r="X263" i="1"/>
  <c r="V263" i="1"/>
  <c r="Z263" i="1" s="1"/>
  <c r="S263" i="1"/>
  <c r="R263" i="1"/>
  <c r="P263" i="1"/>
  <c r="Q263" i="1" s="1"/>
  <c r="N263" i="1"/>
  <c r="T263" i="1" s="1"/>
  <c r="K263" i="1"/>
  <c r="J263" i="1"/>
  <c r="H263" i="1"/>
  <c r="I263" i="1" s="1"/>
  <c r="F263" i="1"/>
  <c r="L263" i="1" s="1"/>
  <c r="BV262" i="1"/>
  <c r="BU262" i="1"/>
  <c r="BT262" i="1"/>
  <c r="BS262" i="1"/>
  <c r="BR262" i="1"/>
  <c r="BQ262" i="1"/>
  <c r="BP262" i="1"/>
  <c r="BO262" i="1"/>
  <c r="BN262" i="1"/>
  <c r="BM262" i="1"/>
  <c r="BL262" i="1"/>
  <c r="BJ262" i="1"/>
  <c r="BK262" i="1" s="1"/>
  <c r="BF262" i="1"/>
  <c r="BD262" i="1"/>
  <c r="BG262" i="1" s="1"/>
  <c r="BA262" i="1"/>
  <c r="AZ262" i="1"/>
  <c r="AX262" i="1"/>
  <c r="BB262" i="1" s="1"/>
  <c r="AU262" i="1"/>
  <c r="AT262" i="1"/>
  <c r="AS262" i="1"/>
  <c r="AR262" i="1"/>
  <c r="AQ262" i="1"/>
  <c r="AO262" i="1"/>
  <c r="AP262" i="1" s="1"/>
  <c r="AM262" i="1"/>
  <c r="AV262" i="1" s="1"/>
  <c r="AJ262" i="1"/>
  <c r="AH262" i="1"/>
  <c r="AK262" i="1" s="1"/>
  <c r="AE262" i="1"/>
  <c r="AD262" i="1"/>
  <c r="AB262" i="1"/>
  <c r="AF262" i="1" s="1"/>
  <c r="Y262" i="1"/>
  <c r="X262" i="1"/>
  <c r="V262" i="1"/>
  <c r="Z262" i="1" s="1"/>
  <c r="S262" i="1"/>
  <c r="R262" i="1"/>
  <c r="P262" i="1"/>
  <c r="Q262" i="1" s="1"/>
  <c r="N262" i="1"/>
  <c r="T262" i="1" s="1"/>
  <c r="K262" i="1"/>
  <c r="J262" i="1"/>
  <c r="H262" i="1"/>
  <c r="I262" i="1" s="1"/>
  <c r="F262" i="1"/>
  <c r="L262" i="1" s="1"/>
  <c r="BV261" i="1"/>
  <c r="BU261" i="1"/>
  <c r="BT261" i="1"/>
  <c r="BS261" i="1"/>
  <c r="BR261" i="1"/>
  <c r="BQ261" i="1"/>
  <c r="BP261" i="1"/>
  <c r="BO261" i="1"/>
  <c r="BN261" i="1"/>
  <c r="BM261" i="1"/>
  <c r="BL261" i="1"/>
  <c r="BJ261" i="1"/>
  <c r="BK261" i="1" s="1"/>
  <c r="BF261" i="1"/>
  <c r="BD261" i="1"/>
  <c r="BG261" i="1" s="1"/>
  <c r="BA261" i="1"/>
  <c r="AZ261" i="1"/>
  <c r="AX261" i="1"/>
  <c r="BB261" i="1" s="1"/>
  <c r="AU261" i="1"/>
  <c r="AT261" i="1"/>
  <c r="AS261" i="1"/>
  <c r="AR261" i="1"/>
  <c r="AQ261" i="1"/>
  <c r="AO261" i="1"/>
  <c r="AP261" i="1" s="1"/>
  <c r="AM261" i="1"/>
  <c r="AV261" i="1" s="1"/>
  <c r="AJ261" i="1"/>
  <c r="AH261" i="1"/>
  <c r="AK261" i="1" s="1"/>
  <c r="AE261" i="1"/>
  <c r="AD261" i="1"/>
  <c r="AB261" i="1"/>
  <c r="AF261" i="1" s="1"/>
  <c r="Y261" i="1"/>
  <c r="X261" i="1"/>
  <c r="V261" i="1"/>
  <c r="Z261" i="1" s="1"/>
  <c r="S261" i="1"/>
  <c r="R261" i="1"/>
  <c r="P261" i="1"/>
  <c r="Q261" i="1" s="1"/>
  <c r="N261" i="1"/>
  <c r="T261" i="1" s="1"/>
  <c r="K261" i="1"/>
  <c r="J261" i="1"/>
  <c r="H261" i="1"/>
  <c r="I261" i="1" s="1"/>
  <c r="F261" i="1"/>
  <c r="L261" i="1" s="1"/>
  <c r="BV260" i="1"/>
  <c r="BU260" i="1"/>
  <c r="BT260" i="1"/>
  <c r="BS260" i="1"/>
  <c r="BR260" i="1"/>
  <c r="BQ260" i="1"/>
  <c r="BP260" i="1"/>
  <c r="BO260" i="1"/>
  <c r="BN260" i="1"/>
  <c r="BM260" i="1"/>
  <c r="BL260" i="1"/>
  <c r="BJ260" i="1"/>
  <c r="BK260" i="1" s="1"/>
  <c r="BF260" i="1"/>
  <c r="BD260" i="1"/>
  <c r="BG260" i="1" s="1"/>
  <c r="BA260" i="1"/>
  <c r="AZ260" i="1"/>
  <c r="AX260" i="1"/>
  <c r="BB260" i="1" s="1"/>
  <c r="AU260" i="1"/>
  <c r="AT260" i="1"/>
  <c r="AS260" i="1"/>
  <c r="AR260" i="1"/>
  <c r="AQ260" i="1"/>
  <c r="AO260" i="1"/>
  <c r="AP260" i="1" s="1"/>
  <c r="AM260" i="1"/>
  <c r="AV260" i="1" s="1"/>
  <c r="AJ260" i="1"/>
  <c r="AH260" i="1"/>
  <c r="AK260" i="1" s="1"/>
  <c r="AE260" i="1"/>
  <c r="AD260" i="1"/>
  <c r="AB260" i="1"/>
  <c r="AF260" i="1" s="1"/>
  <c r="Y260" i="1"/>
  <c r="X260" i="1"/>
  <c r="V260" i="1"/>
  <c r="Z260" i="1" s="1"/>
  <c r="S260" i="1"/>
  <c r="R260" i="1"/>
  <c r="P260" i="1"/>
  <c r="Q260" i="1" s="1"/>
  <c r="N260" i="1"/>
  <c r="T260" i="1" s="1"/>
  <c r="K260" i="1"/>
  <c r="J260" i="1"/>
  <c r="H260" i="1"/>
  <c r="I260" i="1" s="1"/>
  <c r="F260" i="1"/>
  <c r="L260" i="1" s="1"/>
  <c r="BV259" i="1"/>
  <c r="BU259" i="1"/>
  <c r="BT259" i="1"/>
  <c r="BS259" i="1"/>
  <c r="BR259" i="1"/>
  <c r="BQ259" i="1"/>
  <c r="BP259" i="1"/>
  <c r="BO259" i="1"/>
  <c r="BN259" i="1"/>
  <c r="BM259" i="1"/>
  <c r="BL259" i="1"/>
  <c r="BJ259" i="1"/>
  <c r="BK259" i="1" s="1"/>
  <c r="BF259" i="1"/>
  <c r="BD259" i="1"/>
  <c r="BG259" i="1" s="1"/>
  <c r="BA259" i="1"/>
  <c r="AZ259" i="1"/>
  <c r="AX259" i="1"/>
  <c r="BB259" i="1" s="1"/>
  <c r="AU259" i="1"/>
  <c r="AT259" i="1"/>
  <c r="AS259" i="1"/>
  <c r="AR259" i="1"/>
  <c r="AQ259" i="1"/>
  <c r="AO259" i="1"/>
  <c r="AP259" i="1" s="1"/>
  <c r="AM259" i="1"/>
  <c r="AV259" i="1" s="1"/>
  <c r="AJ259" i="1"/>
  <c r="AH259" i="1"/>
  <c r="AK259" i="1" s="1"/>
  <c r="AE259" i="1"/>
  <c r="AD259" i="1"/>
  <c r="AB259" i="1"/>
  <c r="AF259" i="1" s="1"/>
  <c r="Y259" i="1"/>
  <c r="X259" i="1"/>
  <c r="V259" i="1"/>
  <c r="Z259" i="1" s="1"/>
  <c r="S259" i="1"/>
  <c r="R259" i="1"/>
  <c r="P259" i="1"/>
  <c r="Q259" i="1" s="1"/>
  <c r="N259" i="1"/>
  <c r="T259" i="1" s="1"/>
  <c r="K259" i="1"/>
  <c r="J259" i="1"/>
  <c r="H259" i="1"/>
  <c r="I259" i="1" s="1"/>
  <c r="F259" i="1"/>
  <c r="L259" i="1" s="1"/>
  <c r="BV258" i="1"/>
  <c r="BU258" i="1"/>
  <c r="BT258" i="1"/>
  <c r="BS258" i="1"/>
  <c r="BR258" i="1"/>
  <c r="BQ258" i="1"/>
  <c r="BP258" i="1"/>
  <c r="BO258" i="1"/>
  <c r="BN258" i="1"/>
  <c r="BM258" i="1"/>
  <c r="BL258" i="1"/>
  <c r="BJ258" i="1"/>
  <c r="BK258" i="1" s="1"/>
  <c r="BF258" i="1"/>
  <c r="BD258" i="1"/>
  <c r="BG258" i="1" s="1"/>
  <c r="BA258" i="1"/>
  <c r="AZ258" i="1"/>
  <c r="AX258" i="1"/>
  <c r="BB258" i="1" s="1"/>
  <c r="AU258" i="1"/>
  <c r="AT258" i="1"/>
  <c r="AS258" i="1"/>
  <c r="AR258" i="1"/>
  <c r="AQ258" i="1"/>
  <c r="AO258" i="1"/>
  <c r="AP258" i="1" s="1"/>
  <c r="AM258" i="1"/>
  <c r="AV258" i="1" s="1"/>
  <c r="AJ258" i="1"/>
  <c r="AH258" i="1"/>
  <c r="AK258" i="1" s="1"/>
  <c r="AE258" i="1"/>
  <c r="AD258" i="1"/>
  <c r="AB258" i="1"/>
  <c r="AF258" i="1" s="1"/>
  <c r="Y258" i="1"/>
  <c r="X258" i="1"/>
  <c r="V258" i="1"/>
  <c r="Z258" i="1" s="1"/>
  <c r="S258" i="1"/>
  <c r="R258" i="1"/>
  <c r="P258" i="1"/>
  <c r="Q258" i="1" s="1"/>
  <c r="N258" i="1"/>
  <c r="T258" i="1" s="1"/>
  <c r="K258" i="1"/>
  <c r="J258" i="1"/>
  <c r="H258" i="1"/>
  <c r="I258" i="1" s="1"/>
  <c r="F258" i="1"/>
  <c r="L258" i="1" s="1"/>
  <c r="BV257" i="1"/>
  <c r="BU257" i="1"/>
  <c r="BT257" i="1"/>
  <c r="BS257" i="1"/>
  <c r="BR257" i="1"/>
  <c r="BQ257" i="1"/>
  <c r="BP257" i="1"/>
  <c r="BO257" i="1"/>
  <c r="BN257" i="1"/>
  <c r="BM257" i="1"/>
  <c r="BL257" i="1"/>
  <c r="BJ257" i="1"/>
  <c r="BK257" i="1" s="1"/>
  <c r="BF257" i="1"/>
  <c r="BD257" i="1"/>
  <c r="BG257" i="1" s="1"/>
  <c r="BA257" i="1"/>
  <c r="AZ257" i="1"/>
  <c r="AX257" i="1"/>
  <c r="BB257" i="1" s="1"/>
  <c r="AU257" i="1"/>
  <c r="AT257" i="1"/>
  <c r="AS257" i="1"/>
  <c r="AR257" i="1"/>
  <c r="AQ257" i="1"/>
  <c r="AO257" i="1"/>
  <c r="AP257" i="1" s="1"/>
  <c r="AM257" i="1"/>
  <c r="AV257" i="1" s="1"/>
  <c r="AJ257" i="1"/>
  <c r="AH257" i="1"/>
  <c r="AK257" i="1" s="1"/>
  <c r="AE257" i="1"/>
  <c r="AD257" i="1"/>
  <c r="AB257" i="1"/>
  <c r="AF257" i="1" s="1"/>
  <c r="Y257" i="1"/>
  <c r="X257" i="1"/>
  <c r="V257" i="1"/>
  <c r="Z257" i="1" s="1"/>
  <c r="S257" i="1"/>
  <c r="R257" i="1"/>
  <c r="P257" i="1"/>
  <c r="Q257" i="1" s="1"/>
  <c r="N257" i="1"/>
  <c r="T257" i="1" s="1"/>
  <c r="K257" i="1"/>
  <c r="J257" i="1"/>
  <c r="H257" i="1"/>
  <c r="I257" i="1" s="1"/>
  <c r="F257" i="1"/>
  <c r="L257" i="1" s="1"/>
  <c r="BV256" i="1"/>
  <c r="BU256" i="1"/>
  <c r="BT256" i="1"/>
  <c r="BS256" i="1"/>
  <c r="BR256" i="1"/>
  <c r="BQ256" i="1"/>
  <c r="BP256" i="1"/>
  <c r="BO256" i="1"/>
  <c r="BN256" i="1"/>
  <c r="BM256" i="1"/>
  <c r="BL256" i="1"/>
  <c r="BJ256" i="1"/>
  <c r="BK256" i="1" s="1"/>
  <c r="BF256" i="1"/>
  <c r="BD256" i="1"/>
  <c r="BG256" i="1" s="1"/>
  <c r="BA256" i="1"/>
  <c r="AZ256" i="1"/>
  <c r="AX256" i="1"/>
  <c r="BB256" i="1" s="1"/>
  <c r="AU256" i="1"/>
  <c r="AT256" i="1"/>
  <c r="AS256" i="1"/>
  <c r="AR256" i="1"/>
  <c r="AQ256" i="1"/>
  <c r="AO256" i="1"/>
  <c r="AP256" i="1" s="1"/>
  <c r="AM256" i="1"/>
  <c r="AV256" i="1" s="1"/>
  <c r="AJ256" i="1"/>
  <c r="AH256" i="1"/>
  <c r="AK256" i="1" s="1"/>
  <c r="AE256" i="1"/>
  <c r="AD256" i="1"/>
  <c r="AB256" i="1"/>
  <c r="AF256" i="1" s="1"/>
  <c r="Y256" i="1"/>
  <c r="X256" i="1"/>
  <c r="V256" i="1"/>
  <c r="Z256" i="1" s="1"/>
  <c r="S256" i="1"/>
  <c r="R256" i="1"/>
  <c r="P256" i="1"/>
  <c r="Q256" i="1" s="1"/>
  <c r="N256" i="1"/>
  <c r="T256" i="1" s="1"/>
  <c r="K256" i="1"/>
  <c r="J256" i="1"/>
  <c r="H256" i="1"/>
  <c r="I256" i="1" s="1"/>
  <c r="F256" i="1"/>
  <c r="L256" i="1" s="1"/>
  <c r="BV255" i="1"/>
  <c r="BU255" i="1"/>
  <c r="BT255" i="1"/>
  <c r="BS255" i="1"/>
  <c r="BR255" i="1"/>
  <c r="BQ255" i="1"/>
  <c r="BP255" i="1"/>
  <c r="BO255" i="1"/>
  <c r="BN255" i="1"/>
  <c r="BM255" i="1"/>
  <c r="BL255" i="1"/>
  <c r="BJ255" i="1"/>
  <c r="BK255" i="1" s="1"/>
  <c r="BF255" i="1"/>
  <c r="BD255" i="1"/>
  <c r="BG255" i="1" s="1"/>
  <c r="BA255" i="1"/>
  <c r="AZ255" i="1"/>
  <c r="AX255" i="1"/>
  <c r="BB255" i="1" s="1"/>
  <c r="AU255" i="1"/>
  <c r="AT255" i="1"/>
  <c r="AS255" i="1"/>
  <c r="AR255" i="1"/>
  <c r="AQ255" i="1"/>
  <c r="AO255" i="1"/>
  <c r="AP255" i="1" s="1"/>
  <c r="AM255" i="1"/>
  <c r="AV255" i="1" s="1"/>
  <c r="AJ255" i="1"/>
  <c r="AH255" i="1"/>
  <c r="AK255" i="1" s="1"/>
  <c r="AE255" i="1"/>
  <c r="AD255" i="1"/>
  <c r="AB255" i="1"/>
  <c r="AF255" i="1" s="1"/>
  <c r="Y255" i="1"/>
  <c r="X255" i="1"/>
  <c r="V255" i="1"/>
  <c r="Z255" i="1" s="1"/>
  <c r="S255" i="1"/>
  <c r="R255" i="1"/>
  <c r="P255" i="1"/>
  <c r="Q255" i="1" s="1"/>
  <c r="N255" i="1"/>
  <c r="T255" i="1" s="1"/>
  <c r="K255" i="1"/>
  <c r="J255" i="1"/>
  <c r="H255" i="1"/>
  <c r="I255" i="1" s="1"/>
  <c r="F255" i="1"/>
  <c r="L255" i="1" s="1"/>
  <c r="BV254" i="1"/>
  <c r="BU254" i="1"/>
  <c r="BT254" i="1"/>
  <c r="BS254" i="1"/>
  <c r="BR254" i="1"/>
  <c r="BQ254" i="1"/>
  <c r="BP254" i="1"/>
  <c r="BO254" i="1"/>
  <c r="BN254" i="1"/>
  <c r="BM254" i="1"/>
  <c r="BL254" i="1"/>
  <c r="BJ254" i="1"/>
  <c r="BF254" i="1"/>
  <c r="BD254" i="1"/>
  <c r="BG254" i="1" s="1"/>
  <c r="BA254" i="1"/>
  <c r="AZ254" i="1"/>
  <c r="AX254" i="1"/>
  <c r="BB254" i="1" s="1"/>
  <c r="AU254" i="1"/>
  <c r="AT254" i="1"/>
  <c r="AS254" i="1"/>
  <c r="AR254" i="1"/>
  <c r="AQ254" i="1"/>
  <c r="AO254" i="1"/>
  <c r="AP254" i="1" s="1"/>
  <c r="AM254" i="1"/>
  <c r="AV254" i="1" s="1"/>
  <c r="AJ254" i="1"/>
  <c r="AH254" i="1"/>
  <c r="AK254" i="1" s="1"/>
  <c r="AE254" i="1"/>
  <c r="AD254" i="1"/>
  <c r="AB254" i="1"/>
  <c r="AF254" i="1" s="1"/>
  <c r="Y254" i="1"/>
  <c r="X254" i="1"/>
  <c r="V254" i="1"/>
  <c r="Z254" i="1" s="1"/>
  <c r="S254" i="1"/>
  <c r="R254" i="1"/>
  <c r="P254" i="1"/>
  <c r="Q254" i="1" s="1"/>
  <c r="N254" i="1"/>
  <c r="T254" i="1" s="1"/>
  <c r="K254" i="1"/>
  <c r="J254" i="1"/>
  <c r="H254" i="1"/>
  <c r="I254" i="1" s="1"/>
  <c r="F254" i="1"/>
  <c r="L254" i="1" s="1"/>
  <c r="BV253" i="1"/>
  <c r="BU253" i="1"/>
  <c r="BT253" i="1"/>
  <c r="BS253" i="1"/>
  <c r="BR253" i="1"/>
  <c r="BQ253" i="1"/>
  <c r="BP253" i="1"/>
  <c r="BO253" i="1"/>
  <c r="BN253" i="1"/>
  <c r="BM253" i="1"/>
  <c r="BL253" i="1"/>
  <c r="BJ253" i="1"/>
  <c r="BK253" i="1" s="1"/>
  <c r="BF253" i="1"/>
  <c r="BD253" i="1"/>
  <c r="BG253" i="1" s="1"/>
  <c r="BE253" i="1" s="1"/>
  <c r="BA253" i="1"/>
  <c r="AZ253" i="1"/>
  <c r="AX253" i="1"/>
  <c r="BB253" i="1" s="1"/>
  <c r="AU253" i="1"/>
  <c r="AT253" i="1"/>
  <c r="AS253" i="1"/>
  <c r="AR253" i="1"/>
  <c r="AQ253" i="1"/>
  <c r="AO253" i="1"/>
  <c r="AP253" i="1" s="1"/>
  <c r="AM253" i="1"/>
  <c r="AV253" i="1" s="1"/>
  <c r="AJ253" i="1"/>
  <c r="AH253" i="1"/>
  <c r="AK253" i="1" s="1"/>
  <c r="AI253" i="1" s="1"/>
  <c r="AE253" i="1"/>
  <c r="AD253" i="1"/>
  <c r="AB253" i="1"/>
  <c r="AF253" i="1" s="1"/>
  <c r="Y253" i="1"/>
  <c r="X253" i="1"/>
  <c r="V253" i="1"/>
  <c r="Z253" i="1" s="1"/>
  <c r="S253" i="1"/>
  <c r="R253" i="1"/>
  <c r="P253" i="1"/>
  <c r="Q253" i="1" s="1"/>
  <c r="N253" i="1"/>
  <c r="T253" i="1" s="1"/>
  <c r="K253" i="1"/>
  <c r="J253" i="1"/>
  <c r="H253" i="1"/>
  <c r="I253" i="1" s="1"/>
  <c r="F253" i="1"/>
  <c r="L253" i="1" s="1"/>
  <c r="BV252" i="1"/>
  <c r="BU252" i="1"/>
  <c r="BT252" i="1"/>
  <c r="BS252" i="1"/>
  <c r="BR252" i="1"/>
  <c r="BQ252" i="1"/>
  <c r="BP252" i="1"/>
  <c r="BO252" i="1"/>
  <c r="BN252" i="1"/>
  <c r="BM252" i="1"/>
  <c r="BL252" i="1"/>
  <c r="BJ252" i="1"/>
  <c r="BK252" i="1" s="1"/>
  <c r="BF252" i="1"/>
  <c r="BD252" i="1"/>
  <c r="BG252" i="1" s="1"/>
  <c r="BA252" i="1"/>
  <c r="AZ252" i="1"/>
  <c r="AX252" i="1"/>
  <c r="BB252" i="1" s="1"/>
  <c r="AU252" i="1"/>
  <c r="AT252" i="1"/>
  <c r="AS252" i="1"/>
  <c r="AR252" i="1"/>
  <c r="AQ252" i="1"/>
  <c r="AO252" i="1"/>
  <c r="AP252" i="1" s="1"/>
  <c r="AM252" i="1"/>
  <c r="AV252" i="1" s="1"/>
  <c r="AJ252" i="1"/>
  <c r="AH252" i="1"/>
  <c r="AK252" i="1" s="1"/>
  <c r="AI252" i="1" s="1"/>
  <c r="AL252" i="1" s="1"/>
  <c r="AE252" i="1"/>
  <c r="AD252" i="1"/>
  <c r="AB252" i="1"/>
  <c r="AF252" i="1" s="1"/>
  <c r="Y252" i="1"/>
  <c r="X252" i="1"/>
  <c r="V252" i="1"/>
  <c r="Z252" i="1" s="1"/>
  <c r="S252" i="1"/>
  <c r="R252" i="1"/>
  <c r="P252" i="1"/>
  <c r="Q252" i="1" s="1"/>
  <c r="N252" i="1"/>
  <c r="T252" i="1" s="1"/>
  <c r="K252" i="1"/>
  <c r="J252" i="1"/>
  <c r="H252" i="1"/>
  <c r="I252" i="1" s="1"/>
  <c r="F252" i="1"/>
  <c r="L252" i="1" s="1"/>
  <c r="BV251" i="1"/>
  <c r="BU251" i="1"/>
  <c r="BT251" i="1"/>
  <c r="BS251" i="1"/>
  <c r="BR251" i="1"/>
  <c r="BQ251" i="1"/>
  <c r="BP251" i="1"/>
  <c r="BO251" i="1"/>
  <c r="BN251" i="1"/>
  <c r="BM251" i="1"/>
  <c r="BL251" i="1"/>
  <c r="BJ251" i="1"/>
  <c r="BK251" i="1" s="1"/>
  <c r="BF251" i="1"/>
  <c r="BD251" i="1"/>
  <c r="BG251" i="1" s="1"/>
  <c r="BA251" i="1"/>
  <c r="AZ251" i="1"/>
  <c r="AX251" i="1"/>
  <c r="BB251" i="1" s="1"/>
  <c r="AU251" i="1"/>
  <c r="AT251" i="1"/>
  <c r="AS251" i="1"/>
  <c r="AR251" i="1"/>
  <c r="AQ251" i="1"/>
  <c r="AO251" i="1"/>
  <c r="AP251" i="1" s="1"/>
  <c r="AM251" i="1"/>
  <c r="AV251" i="1" s="1"/>
  <c r="AJ251" i="1"/>
  <c r="AH251" i="1"/>
  <c r="AK251" i="1" s="1"/>
  <c r="AI251" i="1" s="1"/>
  <c r="AL251" i="1" s="1"/>
  <c r="AE251" i="1"/>
  <c r="AD251" i="1"/>
  <c r="AB251" i="1"/>
  <c r="AF251" i="1" s="1"/>
  <c r="Y251" i="1"/>
  <c r="X251" i="1"/>
  <c r="V251" i="1"/>
  <c r="Z251" i="1" s="1"/>
  <c r="S251" i="1"/>
  <c r="R251" i="1"/>
  <c r="P251" i="1"/>
  <c r="Q251" i="1" s="1"/>
  <c r="N251" i="1"/>
  <c r="T251" i="1" s="1"/>
  <c r="K251" i="1"/>
  <c r="J251" i="1"/>
  <c r="H251" i="1"/>
  <c r="I251" i="1" s="1"/>
  <c r="F251" i="1"/>
  <c r="L251" i="1" s="1"/>
  <c r="BV250" i="1"/>
  <c r="BU250" i="1"/>
  <c r="BT250" i="1"/>
  <c r="BS250" i="1"/>
  <c r="BR250" i="1"/>
  <c r="BQ250" i="1"/>
  <c r="BP250" i="1"/>
  <c r="BO250" i="1"/>
  <c r="BN250" i="1"/>
  <c r="BM250" i="1"/>
  <c r="BL250" i="1"/>
  <c r="BJ250" i="1"/>
  <c r="BK250" i="1" s="1"/>
  <c r="BF250" i="1"/>
  <c r="BD250" i="1"/>
  <c r="BG250" i="1" s="1"/>
  <c r="BE250" i="1" s="1"/>
  <c r="BH250" i="1" s="1"/>
  <c r="BA250" i="1"/>
  <c r="AZ250" i="1"/>
  <c r="AX250" i="1"/>
  <c r="BB250" i="1" s="1"/>
  <c r="AU250" i="1"/>
  <c r="AT250" i="1"/>
  <c r="AS250" i="1"/>
  <c r="AR250" i="1"/>
  <c r="AQ250" i="1"/>
  <c r="AO250" i="1"/>
  <c r="AP250" i="1" s="1"/>
  <c r="AM250" i="1"/>
  <c r="AV250" i="1" s="1"/>
  <c r="AJ250" i="1"/>
  <c r="AH250" i="1"/>
  <c r="AK250" i="1" s="1"/>
  <c r="AI250" i="1" s="1"/>
  <c r="AE250" i="1"/>
  <c r="AD250" i="1"/>
  <c r="AB250" i="1"/>
  <c r="AF250" i="1" s="1"/>
  <c r="Y250" i="1"/>
  <c r="X250" i="1"/>
  <c r="V250" i="1"/>
  <c r="Z250" i="1" s="1"/>
  <c r="S250" i="1"/>
  <c r="R250" i="1"/>
  <c r="P250" i="1"/>
  <c r="Q250" i="1" s="1"/>
  <c r="N250" i="1"/>
  <c r="T250" i="1" s="1"/>
  <c r="K250" i="1"/>
  <c r="J250" i="1"/>
  <c r="H250" i="1"/>
  <c r="I250" i="1" s="1"/>
  <c r="F250" i="1"/>
  <c r="L250" i="1" s="1"/>
  <c r="BV249" i="1"/>
  <c r="BU249" i="1"/>
  <c r="BT249" i="1"/>
  <c r="BS249" i="1"/>
  <c r="BR249" i="1"/>
  <c r="BQ249" i="1"/>
  <c r="BP249" i="1"/>
  <c r="BO249" i="1"/>
  <c r="BN249" i="1"/>
  <c r="BM249" i="1"/>
  <c r="BL249" i="1"/>
  <c r="BJ249" i="1"/>
  <c r="BK249" i="1" s="1"/>
  <c r="BF249" i="1"/>
  <c r="BD249" i="1"/>
  <c r="BG249" i="1" s="1"/>
  <c r="BA249" i="1"/>
  <c r="AZ249" i="1"/>
  <c r="AX249" i="1"/>
  <c r="BB249" i="1" s="1"/>
  <c r="AU249" i="1"/>
  <c r="AT249" i="1"/>
  <c r="AS249" i="1"/>
  <c r="AR249" i="1"/>
  <c r="AQ249" i="1"/>
  <c r="AO249" i="1"/>
  <c r="AP249" i="1" s="1"/>
  <c r="AM249" i="1"/>
  <c r="AV249" i="1" s="1"/>
  <c r="AJ249" i="1"/>
  <c r="AH249" i="1"/>
  <c r="AK249" i="1" s="1"/>
  <c r="AE249" i="1"/>
  <c r="AD249" i="1"/>
  <c r="AB249" i="1"/>
  <c r="AF249" i="1" s="1"/>
  <c r="Y249" i="1"/>
  <c r="X249" i="1"/>
  <c r="V249" i="1"/>
  <c r="Z249" i="1" s="1"/>
  <c r="S249" i="1"/>
  <c r="R249" i="1"/>
  <c r="P249" i="1"/>
  <c r="Q249" i="1" s="1"/>
  <c r="N249" i="1"/>
  <c r="T249" i="1" s="1"/>
  <c r="K249" i="1"/>
  <c r="J249" i="1"/>
  <c r="H249" i="1"/>
  <c r="I249" i="1" s="1"/>
  <c r="F249" i="1"/>
  <c r="L249" i="1" s="1"/>
  <c r="BV248" i="1"/>
  <c r="BU248" i="1"/>
  <c r="BT248" i="1"/>
  <c r="BS248" i="1"/>
  <c r="BR248" i="1"/>
  <c r="BQ248" i="1"/>
  <c r="BP248" i="1"/>
  <c r="BO248" i="1"/>
  <c r="BN248" i="1"/>
  <c r="BM248" i="1"/>
  <c r="BL248" i="1"/>
  <c r="BJ248" i="1"/>
  <c r="BK248" i="1" s="1"/>
  <c r="BF248" i="1"/>
  <c r="BD248" i="1"/>
  <c r="BG248" i="1" s="1"/>
  <c r="BE248" i="1" s="1"/>
  <c r="BA248" i="1"/>
  <c r="AZ248" i="1"/>
  <c r="AX248" i="1"/>
  <c r="BB248" i="1" s="1"/>
  <c r="AU248" i="1"/>
  <c r="AT248" i="1"/>
  <c r="AS248" i="1"/>
  <c r="AR248" i="1"/>
  <c r="AQ248" i="1"/>
  <c r="AO248" i="1"/>
  <c r="AP248" i="1" s="1"/>
  <c r="AM248" i="1"/>
  <c r="AV248" i="1" s="1"/>
  <c r="AJ248" i="1"/>
  <c r="AH248" i="1"/>
  <c r="AK248" i="1" s="1"/>
  <c r="AE248" i="1"/>
  <c r="AD248" i="1"/>
  <c r="AB248" i="1"/>
  <c r="AF248" i="1" s="1"/>
  <c r="Y248" i="1"/>
  <c r="X248" i="1"/>
  <c r="V248" i="1"/>
  <c r="Z248" i="1" s="1"/>
  <c r="S248" i="1"/>
  <c r="R248" i="1"/>
  <c r="P248" i="1"/>
  <c r="Q248" i="1" s="1"/>
  <c r="N248" i="1"/>
  <c r="T248" i="1" s="1"/>
  <c r="K248" i="1"/>
  <c r="J248" i="1"/>
  <c r="H248" i="1"/>
  <c r="I248" i="1" s="1"/>
  <c r="F248" i="1"/>
  <c r="L248" i="1" s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F247" i="1"/>
  <c r="BD247" i="1"/>
  <c r="BG247" i="1" s="1"/>
  <c r="BA247" i="1"/>
  <c r="AZ247" i="1"/>
  <c r="AX247" i="1"/>
  <c r="BB247" i="1" s="1"/>
  <c r="AU247" i="1"/>
  <c r="AT247" i="1"/>
  <c r="AS247" i="1"/>
  <c r="AR247" i="1"/>
  <c r="AQ247" i="1"/>
  <c r="AO247" i="1"/>
  <c r="AP247" i="1" s="1"/>
  <c r="AM247" i="1"/>
  <c r="AV247" i="1" s="1"/>
  <c r="AJ247" i="1"/>
  <c r="AH247" i="1"/>
  <c r="AK247" i="1" s="1"/>
  <c r="AE247" i="1"/>
  <c r="AD247" i="1"/>
  <c r="AB247" i="1"/>
  <c r="AF247" i="1" s="1"/>
  <c r="Y247" i="1"/>
  <c r="X247" i="1"/>
  <c r="V247" i="1"/>
  <c r="Z247" i="1" s="1"/>
  <c r="S247" i="1"/>
  <c r="R247" i="1"/>
  <c r="P247" i="1"/>
  <c r="Q247" i="1" s="1"/>
  <c r="N247" i="1"/>
  <c r="T247" i="1" s="1"/>
  <c r="K247" i="1"/>
  <c r="J247" i="1"/>
  <c r="H247" i="1"/>
  <c r="I247" i="1" s="1"/>
  <c r="F247" i="1"/>
  <c r="L247" i="1" s="1"/>
  <c r="BV246" i="1"/>
  <c r="BU246" i="1"/>
  <c r="BT246" i="1"/>
  <c r="BS246" i="1"/>
  <c r="BR246" i="1"/>
  <c r="BQ246" i="1"/>
  <c r="BP246" i="1"/>
  <c r="BO246" i="1"/>
  <c r="BN246" i="1"/>
  <c r="BM246" i="1"/>
  <c r="BL246" i="1"/>
  <c r="BJ246" i="1"/>
  <c r="BF246" i="1"/>
  <c r="BD246" i="1"/>
  <c r="BG246" i="1" s="1"/>
  <c r="BA246" i="1"/>
  <c r="AZ246" i="1"/>
  <c r="AX246" i="1"/>
  <c r="BB246" i="1" s="1"/>
  <c r="AU246" i="1"/>
  <c r="AT246" i="1"/>
  <c r="AS246" i="1"/>
  <c r="AR246" i="1"/>
  <c r="AQ246" i="1"/>
  <c r="AO246" i="1"/>
  <c r="AP246" i="1" s="1"/>
  <c r="AM246" i="1"/>
  <c r="AV246" i="1" s="1"/>
  <c r="AJ246" i="1"/>
  <c r="AH246" i="1"/>
  <c r="AK246" i="1" s="1"/>
  <c r="AE246" i="1"/>
  <c r="AD246" i="1"/>
  <c r="AB246" i="1"/>
  <c r="AF246" i="1" s="1"/>
  <c r="Y246" i="1"/>
  <c r="X246" i="1"/>
  <c r="V246" i="1"/>
  <c r="Z246" i="1" s="1"/>
  <c r="S246" i="1"/>
  <c r="R246" i="1"/>
  <c r="P246" i="1"/>
  <c r="Q246" i="1" s="1"/>
  <c r="N246" i="1"/>
  <c r="T246" i="1" s="1"/>
  <c r="K246" i="1"/>
  <c r="J246" i="1"/>
  <c r="H246" i="1"/>
  <c r="I246" i="1" s="1"/>
  <c r="F246" i="1"/>
  <c r="L246" i="1" s="1"/>
  <c r="BV245" i="1"/>
  <c r="BU245" i="1"/>
  <c r="BT245" i="1"/>
  <c r="BS245" i="1"/>
  <c r="BR245" i="1"/>
  <c r="BQ245" i="1"/>
  <c r="BP245" i="1"/>
  <c r="BO245" i="1"/>
  <c r="BN245" i="1"/>
  <c r="BM245" i="1"/>
  <c r="BL245" i="1"/>
  <c r="BJ245" i="1"/>
  <c r="BK245" i="1" s="1"/>
  <c r="BF245" i="1"/>
  <c r="BD245" i="1"/>
  <c r="BG245" i="1" s="1"/>
  <c r="BA245" i="1"/>
  <c r="AZ245" i="1"/>
  <c r="AX245" i="1"/>
  <c r="BB245" i="1" s="1"/>
  <c r="AU245" i="1"/>
  <c r="AT245" i="1"/>
  <c r="AS245" i="1"/>
  <c r="AR245" i="1"/>
  <c r="AQ245" i="1"/>
  <c r="AO245" i="1"/>
  <c r="AP245" i="1" s="1"/>
  <c r="AM245" i="1"/>
  <c r="AV245" i="1" s="1"/>
  <c r="AJ245" i="1"/>
  <c r="AH245" i="1"/>
  <c r="AK245" i="1" s="1"/>
  <c r="AI245" i="1" s="1"/>
  <c r="AL245" i="1" s="1"/>
  <c r="AE245" i="1"/>
  <c r="AD245" i="1"/>
  <c r="AB245" i="1"/>
  <c r="AF245" i="1" s="1"/>
  <c r="Y245" i="1"/>
  <c r="X245" i="1"/>
  <c r="V245" i="1"/>
  <c r="Z245" i="1" s="1"/>
  <c r="S245" i="1"/>
  <c r="R245" i="1"/>
  <c r="P245" i="1"/>
  <c r="Q245" i="1" s="1"/>
  <c r="N245" i="1"/>
  <c r="T245" i="1" s="1"/>
  <c r="K245" i="1"/>
  <c r="J245" i="1"/>
  <c r="H245" i="1"/>
  <c r="I245" i="1" s="1"/>
  <c r="F245" i="1"/>
  <c r="L245" i="1" s="1"/>
  <c r="BV244" i="1"/>
  <c r="BU244" i="1"/>
  <c r="BT244" i="1"/>
  <c r="BS244" i="1"/>
  <c r="BR244" i="1"/>
  <c r="BQ244" i="1"/>
  <c r="BP244" i="1"/>
  <c r="BO244" i="1"/>
  <c r="BN244" i="1"/>
  <c r="BM244" i="1"/>
  <c r="BL244" i="1"/>
  <c r="BI244" i="1" s="1"/>
  <c r="BK244" i="1"/>
  <c r="BJ244" i="1"/>
  <c r="BF244" i="1"/>
  <c r="BD244" i="1"/>
  <c r="BG244" i="1" s="1"/>
  <c r="BA244" i="1"/>
  <c r="AZ244" i="1"/>
  <c r="AX244" i="1"/>
  <c r="BB244" i="1" s="1"/>
  <c r="AU244" i="1"/>
  <c r="AT244" i="1"/>
  <c r="AS244" i="1"/>
  <c r="AR244" i="1"/>
  <c r="AQ244" i="1"/>
  <c r="AO244" i="1"/>
  <c r="AP244" i="1" s="1"/>
  <c r="AM244" i="1"/>
  <c r="AV244" i="1" s="1"/>
  <c r="AJ244" i="1"/>
  <c r="AH244" i="1"/>
  <c r="AK244" i="1" s="1"/>
  <c r="AE244" i="1"/>
  <c r="AD244" i="1"/>
  <c r="AB244" i="1"/>
  <c r="AF244" i="1" s="1"/>
  <c r="Y244" i="1"/>
  <c r="X244" i="1"/>
  <c r="V244" i="1"/>
  <c r="Z244" i="1" s="1"/>
  <c r="W244" i="1" s="1"/>
  <c r="AA244" i="1" s="1"/>
  <c r="S244" i="1"/>
  <c r="R244" i="1"/>
  <c r="P244" i="1"/>
  <c r="Q244" i="1" s="1"/>
  <c r="N244" i="1"/>
  <c r="T244" i="1" s="1"/>
  <c r="K244" i="1"/>
  <c r="J244" i="1"/>
  <c r="H244" i="1"/>
  <c r="I244" i="1" s="1"/>
  <c r="F244" i="1"/>
  <c r="L244" i="1" s="1"/>
  <c r="BV243" i="1"/>
  <c r="BU243" i="1"/>
  <c r="BT243" i="1"/>
  <c r="BS243" i="1"/>
  <c r="BR243" i="1"/>
  <c r="BQ243" i="1"/>
  <c r="BP243" i="1"/>
  <c r="BO243" i="1"/>
  <c r="BN243" i="1"/>
  <c r="BM243" i="1"/>
  <c r="BL243" i="1"/>
  <c r="BJ243" i="1"/>
  <c r="BK243" i="1" s="1"/>
  <c r="BF243" i="1"/>
  <c r="BD243" i="1"/>
  <c r="BG243" i="1" s="1"/>
  <c r="BA243" i="1"/>
  <c r="AZ243" i="1"/>
  <c r="AX243" i="1"/>
  <c r="BB243" i="1" s="1"/>
  <c r="AU243" i="1"/>
  <c r="AT243" i="1"/>
  <c r="AS243" i="1"/>
  <c r="AR243" i="1"/>
  <c r="AQ243" i="1"/>
  <c r="AO243" i="1"/>
  <c r="AP243" i="1" s="1"/>
  <c r="AM243" i="1"/>
  <c r="AV243" i="1" s="1"/>
  <c r="AJ243" i="1"/>
  <c r="AH243" i="1"/>
  <c r="AK243" i="1" s="1"/>
  <c r="AE243" i="1"/>
  <c r="AD243" i="1"/>
  <c r="AB243" i="1"/>
  <c r="AF243" i="1" s="1"/>
  <c r="Y243" i="1"/>
  <c r="X243" i="1"/>
  <c r="V243" i="1"/>
  <c r="Z243" i="1" s="1"/>
  <c r="S243" i="1"/>
  <c r="R243" i="1"/>
  <c r="P243" i="1"/>
  <c r="Q243" i="1" s="1"/>
  <c r="N243" i="1"/>
  <c r="T243" i="1" s="1"/>
  <c r="K243" i="1"/>
  <c r="J243" i="1"/>
  <c r="H243" i="1"/>
  <c r="I243" i="1" s="1"/>
  <c r="F243" i="1"/>
  <c r="L243" i="1" s="1"/>
  <c r="BV242" i="1"/>
  <c r="BU242" i="1"/>
  <c r="BT242" i="1"/>
  <c r="BS242" i="1"/>
  <c r="BR242" i="1"/>
  <c r="BQ242" i="1"/>
  <c r="BP242" i="1"/>
  <c r="BO242" i="1"/>
  <c r="BN242" i="1"/>
  <c r="BM242" i="1"/>
  <c r="BL242" i="1"/>
  <c r="BJ242" i="1"/>
  <c r="BK242" i="1" s="1"/>
  <c r="BF242" i="1"/>
  <c r="BD242" i="1"/>
  <c r="BG242" i="1" s="1"/>
  <c r="BA242" i="1"/>
  <c r="AZ242" i="1"/>
  <c r="AX242" i="1"/>
  <c r="BB242" i="1" s="1"/>
  <c r="AU242" i="1"/>
  <c r="AT242" i="1"/>
  <c r="AS242" i="1"/>
  <c r="AR242" i="1"/>
  <c r="AQ242" i="1"/>
  <c r="AO242" i="1"/>
  <c r="AP242" i="1" s="1"/>
  <c r="AM242" i="1"/>
  <c r="AV242" i="1" s="1"/>
  <c r="AJ242" i="1"/>
  <c r="AH242" i="1"/>
  <c r="AK242" i="1" s="1"/>
  <c r="AE242" i="1"/>
  <c r="AD242" i="1"/>
  <c r="AB242" i="1"/>
  <c r="AF242" i="1" s="1"/>
  <c r="Y242" i="1"/>
  <c r="X242" i="1"/>
  <c r="V242" i="1"/>
  <c r="Z242" i="1" s="1"/>
  <c r="S242" i="1"/>
  <c r="R242" i="1"/>
  <c r="P242" i="1"/>
  <c r="Q242" i="1" s="1"/>
  <c r="N242" i="1"/>
  <c r="T242" i="1" s="1"/>
  <c r="K242" i="1"/>
  <c r="J242" i="1"/>
  <c r="H242" i="1"/>
  <c r="I242" i="1" s="1"/>
  <c r="F242" i="1"/>
  <c r="L242" i="1" s="1"/>
  <c r="BV241" i="1"/>
  <c r="BU241" i="1"/>
  <c r="BT241" i="1"/>
  <c r="BS241" i="1"/>
  <c r="BR241" i="1"/>
  <c r="BQ241" i="1"/>
  <c r="BP241" i="1"/>
  <c r="BO241" i="1"/>
  <c r="BN241" i="1"/>
  <c r="BM241" i="1"/>
  <c r="BL241" i="1"/>
  <c r="BJ241" i="1"/>
  <c r="BK241" i="1" s="1"/>
  <c r="BF241" i="1"/>
  <c r="BD241" i="1"/>
  <c r="BG241" i="1" s="1"/>
  <c r="BA241" i="1"/>
  <c r="AZ241" i="1"/>
  <c r="AX241" i="1"/>
  <c r="BB241" i="1" s="1"/>
  <c r="AU241" i="1"/>
  <c r="AT241" i="1"/>
  <c r="AS241" i="1"/>
  <c r="AR241" i="1"/>
  <c r="AQ241" i="1"/>
  <c r="AO241" i="1"/>
  <c r="AP241" i="1" s="1"/>
  <c r="AM241" i="1"/>
  <c r="AV241" i="1" s="1"/>
  <c r="AJ241" i="1"/>
  <c r="AH241" i="1"/>
  <c r="AK241" i="1" s="1"/>
  <c r="AE241" i="1"/>
  <c r="AD241" i="1"/>
  <c r="AB241" i="1"/>
  <c r="AF241" i="1" s="1"/>
  <c r="Y241" i="1"/>
  <c r="X241" i="1"/>
  <c r="V241" i="1"/>
  <c r="Z241" i="1" s="1"/>
  <c r="W241" i="1" s="1"/>
  <c r="AA241" i="1" s="1"/>
  <c r="S241" i="1"/>
  <c r="R241" i="1"/>
  <c r="P241" i="1"/>
  <c r="Q241" i="1" s="1"/>
  <c r="N241" i="1"/>
  <c r="T241" i="1" s="1"/>
  <c r="K241" i="1"/>
  <c r="J241" i="1"/>
  <c r="H241" i="1"/>
  <c r="I241" i="1" s="1"/>
  <c r="F241" i="1"/>
  <c r="L241" i="1" s="1"/>
  <c r="BV240" i="1"/>
  <c r="BU240" i="1"/>
  <c r="BT240" i="1"/>
  <c r="BS240" i="1"/>
  <c r="BR240" i="1"/>
  <c r="BQ240" i="1"/>
  <c r="BP240" i="1"/>
  <c r="BO240" i="1"/>
  <c r="BN240" i="1"/>
  <c r="BM240" i="1"/>
  <c r="BL240" i="1"/>
  <c r="BJ240" i="1"/>
  <c r="BF240" i="1"/>
  <c r="BD240" i="1"/>
  <c r="BG240" i="1" s="1"/>
  <c r="BA240" i="1"/>
  <c r="AZ240" i="1"/>
  <c r="AX240" i="1"/>
  <c r="BB240" i="1" s="1"/>
  <c r="AU240" i="1"/>
  <c r="AT240" i="1"/>
  <c r="AS240" i="1"/>
  <c r="AR240" i="1"/>
  <c r="AQ240" i="1"/>
  <c r="AO240" i="1"/>
  <c r="AP240" i="1" s="1"/>
  <c r="AM240" i="1"/>
  <c r="AV240" i="1" s="1"/>
  <c r="AJ240" i="1"/>
  <c r="AH240" i="1"/>
  <c r="AK240" i="1" s="1"/>
  <c r="AE240" i="1"/>
  <c r="AD240" i="1"/>
  <c r="AB240" i="1"/>
  <c r="AF240" i="1" s="1"/>
  <c r="Y240" i="1"/>
  <c r="X240" i="1"/>
  <c r="V240" i="1"/>
  <c r="Z240" i="1" s="1"/>
  <c r="S240" i="1"/>
  <c r="R240" i="1"/>
  <c r="P240" i="1"/>
  <c r="Q240" i="1" s="1"/>
  <c r="N240" i="1"/>
  <c r="T240" i="1" s="1"/>
  <c r="K240" i="1"/>
  <c r="J240" i="1"/>
  <c r="H240" i="1"/>
  <c r="I240" i="1" s="1"/>
  <c r="F240" i="1"/>
  <c r="L240" i="1" s="1"/>
  <c r="BV239" i="1"/>
  <c r="BU239" i="1"/>
  <c r="BT239" i="1"/>
  <c r="BS239" i="1"/>
  <c r="BR239" i="1"/>
  <c r="BQ239" i="1"/>
  <c r="BP239" i="1"/>
  <c r="BO239" i="1"/>
  <c r="BN239" i="1"/>
  <c r="BM239" i="1"/>
  <c r="BL239" i="1"/>
  <c r="BJ239" i="1"/>
  <c r="BK239" i="1" s="1"/>
  <c r="BF239" i="1"/>
  <c r="BD239" i="1"/>
  <c r="BG239" i="1" s="1"/>
  <c r="BA239" i="1"/>
  <c r="AZ239" i="1"/>
  <c r="AX239" i="1"/>
  <c r="BB239" i="1" s="1"/>
  <c r="AU239" i="1"/>
  <c r="AT239" i="1"/>
  <c r="AS239" i="1"/>
  <c r="AR239" i="1"/>
  <c r="AQ239" i="1"/>
  <c r="AO239" i="1"/>
  <c r="AP239" i="1" s="1"/>
  <c r="AM239" i="1"/>
  <c r="AV239" i="1" s="1"/>
  <c r="AJ239" i="1"/>
  <c r="AH239" i="1"/>
  <c r="AK239" i="1" s="1"/>
  <c r="AE239" i="1"/>
  <c r="AD239" i="1"/>
  <c r="AB239" i="1"/>
  <c r="AF239" i="1" s="1"/>
  <c r="Y239" i="1"/>
  <c r="X239" i="1"/>
  <c r="V239" i="1"/>
  <c r="Z239" i="1" s="1"/>
  <c r="S239" i="1"/>
  <c r="R239" i="1"/>
  <c r="P239" i="1"/>
  <c r="Q239" i="1" s="1"/>
  <c r="N239" i="1"/>
  <c r="T239" i="1" s="1"/>
  <c r="K239" i="1"/>
  <c r="J239" i="1"/>
  <c r="H239" i="1"/>
  <c r="I239" i="1" s="1"/>
  <c r="F239" i="1"/>
  <c r="L239" i="1" s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F238" i="1"/>
  <c r="BD238" i="1"/>
  <c r="BG238" i="1" s="1"/>
  <c r="BA238" i="1"/>
  <c r="AZ238" i="1"/>
  <c r="AX238" i="1"/>
  <c r="BB238" i="1" s="1"/>
  <c r="AU238" i="1"/>
  <c r="AT238" i="1"/>
  <c r="AS238" i="1"/>
  <c r="AR238" i="1"/>
  <c r="AQ238" i="1"/>
  <c r="AO238" i="1"/>
  <c r="AP238" i="1" s="1"/>
  <c r="AM238" i="1"/>
  <c r="AV238" i="1" s="1"/>
  <c r="AJ238" i="1"/>
  <c r="AH238" i="1"/>
  <c r="AK238" i="1" s="1"/>
  <c r="AE238" i="1"/>
  <c r="AD238" i="1"/>
  <c r="AB238" i="1"/>
  <c r="AF238" i="1" s="1"/>
  <c r="Y238" i="1"/>
  <c r="X238" i="1"/>
  <c r="V238" i="1"/>
  <c r="Z238" i="1" s="1"/>
  <c r="S238" i="1"/>
  <c r="R238" i="1"/>
  <c r="P238" i="1"/>
  <c r="Q238" i="1" s="1"/>
  <c r="N238" i="1"/>
  <c r="T238" i="1" s="1"/>
  <c r="K238" i="1"/>
  <c r="J238" i="1"/>
  <c r="H238" i="1"/>
  <c r="I238" i="1" s="1"/>
  <c r="F238" i="1"/>
  <c r="L238" i="1" s="1"/>
  <c r="BV237" i="1"/>
  <c r="BU237" i="1"/>
  <c r="BT237" i="1"/>
  <c r="BS237" i="1"/>
  <c r="BR237" i="1"/>
  <c r="BQ237" i="1"/>
  <c r="BP237" i="1"/>
  <c r="BO237" i="1"/>
  <c r="BN237" i="1"/>
  <c r="BM237" i="1"/>
  <c r="BL237" i="1"/>
  <c r="BJ237" i="1"/>
  <c r="BK237" i="1" s="1"/>
  <c r="BF237" i="1"/>
  <c r="BD237" i="1"/>
  <c r="BG237" i="1" s="1"/>
  <c r="BA237" i="1"/>
  <c r="AZ237" i="1"/>
  <c r="AX237" i="1"/>
  <c r="BB237" i="1" s="1"/>
  <c r="AU237" i="1"/>
  <c r="AT237" i="1"/>
  <c r="AS237" i="1"/>
  <c r="AR237" i="1"/>
  <c r="AQ237" i="1"/>
  <c r="AO237" i="1"/>
  <c r="AP237" i="1" s="1"/>
  <c r="AM237" i="1"/>
  <c r="AV237" i="1" s="1"/>
  <c r="AJ237" i="1"/>
  <c r="AH237" i="1"/>
  <c r="AK237" i="1" s="1"/>
  <c r="AE237" i="1"/>
  <c r="AD237" i="1"/>
  <c r="AB237" i="1"/>
  <c r="AF237" i="1" s="1"/>
  <c r="Y237" i="1"/>
  <c r="X237" i="1"/>
  <c r="V237" i="1"/>
  <c r="Z237" i="1" s="1"/>
  <c r="S237" i="1"/>
  <c r="R237" i="1"/>
  <c r="P237" i="1"/>
  <c r="Q237" i="1" s="1"/>
  <c r="N237" i="1"/>
  <c r="T237" i="1" s="1"/>
  <c r="K237" i="1"/>
  <c r="J237" i="1"/>
  <c r="H237" i="1"/>
  <c r="I237" i="1" s="1"/>
  <c r="F237" i="1"/>
  <c r="L237" i="1" s="1"/>
  <c r="BV236" i="1"/>
  <c r="BU236" i="1"/>
  <c r="BT236" i="1"/>
  <c r="BS236" i="1"/>
  <c r="BR236" i="1"/>
  <c r="BQ236" i="1"/>
  <c r="BP236" i="1"/>
  <c r="BO236" i="1"/>
  <c r="BN236" i="1"/>
  <c r="BM236" i="1"/>
  <c r="BL236" i="1"/>
  <c r="BJ236" i="1"/>
  <c r="BK236" i="1" s="1"/>
  <c r="BF236" i="1"/>
  <c r="BD236" i="1"/>
  <c r="BG236" i="1" s="1"/>
  <c r="BA236" i="1"/>
  <c r="AZ236" i="1"/>
  <c r="AX236" i="1"/>
  <c r="BB236" i="1" s="1"/>
  <c r="AU236" i="1"/>
  <c r="AT236" i="1"/>
  <c r="AS236" i="1"/>
  <c r="AR236" i="1"/>
  <c r="AQ236" i="1"/>
  <c r="AO236" i="1"/>
  <c r="AP236" i="1" s="1"/>
  <c r="AM236" i="1"/>
  <c r="AV236" i="1" s="1"/>
  <c r="AJ236" i="1"/>
  <c r="AH236" i="1"/>
  <c r="AK236" i="1" s="1"/>
  <c r="AE236" i="1"/>
  <c r="AD236" i="1"/>
  <c r="AB236" i="1"/>
  <c r="AF236" i="1" s="1"/>
  <c r="Y236" i="1"/>
  <c r="X236" i="1"/>
  <c r="V236" i="1"/>
  <c r="Z236" i="1" s="1"/>
  <c r="W236" i="1" s="1"/>
  <c r="AA236" i="1" s="1"/>
  <c r="S236" i="1"/>
  <c r="R236" i="1"/>
  <c r="P236" i="1"/>
  <c r="Q236" i="1" s="1"/>
  <c r="N236" i="1"/>
  <c r="T236" i="1" s="1"/>
  <c r="K236" i="1"/>
  <c r="J236" i="1"/>
  <c r="H236" i="1"/>
  <c r="I236" i="1" s="1"/>
  <c r="F236" i="1"/>
  <c r="L236" i="1" s="1"/>
  <c r="BV235" i="1"/>
  <c r="BU235" i="1"/>
  <c r="BT235" i="1"/>
  <c r="BS235" i="1"/>
  <c r="BR235" i="1"/>
  <c r="BQ235" i="1"/>
  <c r="BP235" i="1"/>
  <c r="BO235" i="1"/>
  <c r="BN235" i="1"/>
  <c r="BM235" i="1"/>
  <c r="BL235" i="1"/>
  <c r="BJ235" i="1"/>
  <c r="BF235" i="1"/>
  <c r="BD235" i="1"/>
  <c r="BG235" i="1" s="1"/>
  <c r="BA235" i="1"/>
  <c r="AZ235" i="1"/>
  <c r="AX235" i="1"/>
  <c r="BB235" i="1" s="1"/>
  <c r="AU235" i="1"/>
  <c r="AT235" i="1"/>
  <c r="AS235" i="1"/>
  <c r="AR235" i="1"/>
  <c r="AQ235" i="1"/>
  <c r="AO235" i="1"/>
  <c r="AP235" i="1" s="1"/>
  <c r="AM235" i="1"/>
  <c r="AV235" i="1" s="1"/>
  <c r="AJ235" i="1"/>
  <c r="AH235" i="1"/>
  <c r="AK235" i="1" s="1"/>
  <c r="AE235" i="1"/>
  <c r="AD235" i="1"/>
  <c r="AB235" i="1"/>
  <c r="AF235" i="1" s="1"/>
  <c r="Y235" i="1"/>
  <c r="X235" i="1"/>
  <c r="V235" i="1"/>
  <c r="Z235" i="1" s="1"/>
  <c r="S235" i="1"/>
  <c r="R235" i="1"/>
  <c r="P235" i="1"/>
  <c r="Q235" i="1" s="1"/>
  <c r="N235" i="1"/>
  <c r="T235" i="1" s="1"/>
  <c r="K235" i="1"/>
  <c r="J235" i="1"/>
  <c r="H235" i="1"/>
  <c r="I235" i="1" s="1"/>
  <c r="F235" i="1"/>
  <c r="L235" i="1" s="1"/>
  <c r="BV234" i="1"/>
  <c r="BU234" i="1"/>
  <c r="BT234" i="1"/>
  <c r="BS234" i="1"/>
  <c r="BR234" i="1"/>
  <c r="BQ234" i="1"/>
  <c r="BP234" i="1"/>
  <c r="BO234" i="1"/>
  <c r="BN234" i="1"/>
  <c r="BM234" i="1"/>
  <c r="BL234" i="1"/>
  <c r="BJ234" i="1"/>
  <c r="BK234" i="1" s="1"/>
  <c r="BG234" i="1"/>
  <c r="BF234" i="1"/>
  <c r="BA234" i="1"/>
  <c r="AZ234" i="1"/>
  <c r="AX234" i="1"/>
  <c r="BB234" i="1" s="1"/>
  <c r="AU234" i="1"/>
  <c r="AT234" i="1"/>
  <c r="AS234" i="1"/>
  <c r="AR234" i="1"/>
  <c r="AQ234" i="1"/>
  <c r="AO234" i="1"/>
  <c r="AP234" i="1" s="1"/>
  <c r="AM234" i="1"/>
  <c r="AV234" i="1" s="1"/>
  <c r="AJ234" i="1"/>
  <c r="AH234" i="1"/>
  <c r="AK234" i="1" s="1"/>
  <c r="AE234" i="1"/>
  <c r="AD234" i="1"/>
  <c r="AB234" i="1"/>
  <c r="AF234" i="1" s="1"/>
  <c r="Y234" i="1"/>
  <c r="X234" i="1"/>
  <c r="V234" i="1"/>
  <c r="Z234" i="1" s="1"/>
  <c r="S234" i="1"/>
  <c r="R234" i="1"/>
  <c r="P234" i="1"/>
  <c r="Q234" i="1" s="1"/>
  <c r="N234" i="1"/>
  <c r="T234" i="1" s="1"/>
  <c r="K234" i="1"/>
  <c r="J234" i="1"/>
  <c r="H234" i="1"/>
  <c r="I234" i="1" s="1"/>
  <c r="F234" i="1"/>
  <c r="L234" i="1" s="1"/>
  <c r="BV233" i="1"/>
  <c r="BU233" i="1"/>
  <c r="BT233" i="1"/>
  <c r="BS233" i="1"/>
  <c r="BR233" i="1"/>
  <c r="BQ233" i="1"/>
  <c r="BP233" i="1"/>
  <c r="BO233" i="1"/>
  <c r="BN233" i="1"/>
  <c r="BM233" i="1"/>
  <c r="BL233" i="1"/>
  <c r="BJ233" i="1"/>
  <c r="BK233" i="1" s="1"/>
  <c r="BG233" i="1"/>
  <c r="BF233" i="1"/>
  <c r="BA233" i="1"/>
  <c r="AZ233" i="1"/>
  <c r="AX233" i="1"/>
  <c r="BB233" i="1" s="1"/>
  <c r="AU233" i="1"/>
  <c r="AT233" i="1"/>
  <c r="AS233" i="1"/>
  <c r="AR233" i="1"/>
  <c r="AQ233" i="1"/>
  <c r="AO233" i="1"/>
  <c r="AP233" i="1" s="1"/>
  <c r="AM233" i="1"/>
  <c r="AV233" i="1" s="1"/>
  <c r="AJ233" i="1"/>
  <c r="AH233" i="1"/>
  <c r="AK233" i="1" s="1"/>
  <c r="AE233" i="1"/>
  <c r="AD233" i="1"/>
  <c r="AB233" i="1"/>
  <c r="AF233" i="1" s="1"/>
  <c r="Y233" i="1"/>
  <c r="X233" i="1"/>
  <c r="V233" i="1"/>
  <c r="Z233" i="1" s="1"/>
  <c r="S233" i="1"/>
  <c r="R233" i="1"/>
  <c r="P233" i="1"/>
  <c r="Q233" i="1" s="1"/>
  <c r="N233" i="1"/>
  <c r="T233" i="1" s="1"/>
  <c r="K233" i="1"/>
  <c r="J233" i="1"/>
  <c r="H233" i="1"/>
  <c r="I233" i="1" s="1"/>
  <c r="F233" i="1"/>
  <c r="L233" i="1" s="1"/>
  <c r="BV232" i="1"/>
  <c r="BU232" i="1"/>
  <c r="BT232" i="1"/>
  <c r="BS232" i="1"/>
  <c r="BR232" i="1"/>
  <c r="BQ232" i="1"/>
  <c r="BP232" i="1"/>
  <c r="BO232" i="1"/>
  <c r="BN232" i="1"/>
  <c r="BM232" i="1"/>
  <c r="BL232" i="1"/>
  <c r="BJ232" i="1"/>
  <c r="BK232" i="1" s="1"/>
  <c r="BF232" i="1"/>
  <c r="BD232" i="1"/>
  <c r="BG232" i="1" s="1"/>
  <c r="BA232" i="1"/>
  <c r="AZ232" i="1"/>
  <c r="AX232" i="1"/>
  <c r="BB232" i="1" s="1"/>
  <c r="AU232" i="1"/>
  <c r="AT232" i="1"/>
  <c r="AS232" i="1"/>
  <c r="AR232" i="1"/>
  <c r="AQ232" i="1"/>
  <c r="AO232" i="1"/>
  <c r="AP232" i="1" s="1"/>
  <c r="AM232" i="1"/>
  <c r="AV232" i="1" s="1"/>
  <c r="AJ232" i="1"/>
  <c r="AH232" i="1"/>
  <c r="AK232" i="1" s="1"/>
  <c r="AI232" i="1" s="1"/>
  <c r="AL232" i="1" s="1"/>
  <c r="AE232" i="1"/>
  <c r="AD232" i="1"/>
  <c r="AB232" i="1"/>
  <c r="AF232" i="1" s="1"/>
  <c r="Y232" i="1"/>
  <c r="X232" i="1"/>
  <c r="V232" i="1"/>
  <c r="Z232" i="1" s="1"/>
  <c r="S232" i="1"/>
  <c r="R232" i="1"/>
  <c r="P232" i="1"/>
  <c r="Q232" i="1" s="1"/>
  <c r="N232" i="1"/>
  <c r="T232" i="1" s="1"/>
  <c r="K232" i="1"/>
  <c r="J232" i="1"/>
  <c r="H232" i="1"/>
  <c r="I232" i="1" s="1"/>
  <c r="F232" i="1"/>
  <c r="L232" i="1" s="1"/>
  <c r="BV231" i="1"/>
  <c r="BU231" i="1"/>
  <c r="BT231" i="1"/>
  <c r="BS231" i="1"/>
  <c r="BR231" i="1"/>
  <c r="BQ231" i="1"/>
  <c r="BP231" i="1"/>
  <c r="BO231" i="1"/>
  <c r="BN231" i="1"/>
  <c r="BM231" i="1"/>
  <c r="BL231" i="1"/>
  <c r="BJ231" i="1"/>
  <c r="BK231" i="1" s="1"/>
  <c r="BF231" i="1"/>
  <c r="BD231" i="1"/>
  <c r="BG231" i="1" s="1"/>
  <c r="BA231" i="1"/>
  <c r="AZ231" i="1"/>
  <c r="AX231" i="1"/>
  <c r="BB231" i="1" s="1"/>
  <c r="AU231" i="1"/>
  <c r="AT231" i="1"/>
  <c r="AS231" i="1"/>
  <c r="AR231" i="1"/>
  <c r="AQ231" i="1"/>
  <c r="AO231" i="1"/>
  <c r="AP231" i="1" s="1"/>
  <c r="AM231" i="1"/>
  <c r="AV231" i="1" s="1"/>
  <c r="AJ231" i="1"/>
  <c r="AH231" i="1"/>
  <c r="AK231" i="1" s="1"/>
  <c r="AE231" i="1"/>
  <c r="AD231" i="1"/>
  <c r="AB231" i="1"/>
  <c r="AF231" i="1" s="1"/>
  <c r="Y231" i="1"/>
  <c r="X231" i="1"/>
  <c r="V231" i="1"/>
  <c r="Z231" i="1" s="1"/>
  <c r="S231" i="1"/>
  <c r="R231" i="1"/>
  <c r="P231" i="1"/>
  <c r="Q231" i="1" s="1"/>
  <c r="N231" i="1"/>
  <c r="T231" i="1" s="1"/>
  <c r="K231" i="1"/>
  <c r="J231" i="1"/>
  <c r="H231" i="1"/>
  <c r="I231" i="1" s="1"/>
  <c r="F231" i="1"/>
  <c r="L231" i="1" s="1"/>
  <c r="BV230" i="1"/>
  <c r="BU230" i="1"/>
  <c r="BT230" i="1"/>
  <c r="BS230" i="1"/>
  <c r="BR230" i="1"/>
  <c r="BQ230" i="1"/>
  <c r="BP230" i="1"/>
  <c r="BO230" i="1"/>
  <c r="BN230" i="1"/>
  <c r="BM230" i="1"/>
  <c r="BL230" i="1"/>
  <c r="BJ230" i="1"/>
  <c r="BK230" i="1" s="1"/>
  <c r="BF230" i="1"/>
  <c r="BD230" i="1"/>
  <c r="BG230" i="1" s="1"/>
  <c r="BA230" i="1"/>
  <c r="AZ230" i="1"/>
  <c r="AX230" i="1"/>
  <c r="BB230" i="1" s="1"/>
  <c r="AU230" i="1"/>
  <c r="AT230" i="1"/>
  <c r="AS230" i="1"/>
  <c r="AR230" i="1"/>
  <c r="AQ230" i="1"/>
  <c r="AO230" i="1"/>
  <c r="AP230" i="1" s="1"/>
  <c r="AM230" i="1"/>
  <c r="AV230" i="1" s="1"/>
  <c r="AJ230" i="1"/>
  <c r="AH230" i="1"/>
  <c r="AK230" i="1" s="1"/>
  <c r="AE230" i="1"/>
  <c r="AD230" i="1"/>
  <c r="AB230" i="1"/>
  <c r="AF230" i="1" s="1"/>
  <c r="Y230" i="1"/>
  <c r="X230" i="1"/>
  <c r="V230" i="1"/>
  <c r="Z230" i="1" s="1"/>
  <c r="S230" i="1"/>
  <c r="R230" i="1"/>
  <c r="P230" i="1"/>
  <c r="Q230" i="1" s="1"/>
  <c r="N230" i="1"/>
  <c r="T230" i="1" s="1"/>
  <c r="K230" i="1"/>
  <c r="J230" i="1"/>
  <c r="H230" i="1"/>
  <c r="I230" i="1" s="1"/>
  <c r="F230" i="1"/>
  <c r="L230" i="1" s="1"/>
  <c r="BV229" i="1"/>
  <c r="BU229" i="1"/>
  <c r="BT229" i="1"/>
  <c r="BS229" i="1"/>
  <c r="BR229" i="1"/>
  <c r="BQ229" i="1"/>
  <c r="BP229" i="1"/>
  <c r="BO229" i="1"/>
  <c r="BN229" i="1"/>
  <c r="BM229" i="1"/>
  <c r="BL229" i="1"/>
  <c r="BJ229" i="1"/>
  <c r="BK229" i="1" s="1"/>
  <c r="BF229" i="1"/>
  <c r="BD229" i="1"/>
  <c r="BG229" i="1" s="1"/>
  <c r="BA229" i="1"/>
  <c r="AZ229" i="1"/>
  <c r="AX229" i="1"/>
  <c r="BB229" i="1" s="1"/>
  <c r="AU229" i="1"/>
  <c r="AT229" i="1"/>
  <c r="AS229" i="1"/>
  <c r="AR229" i="1"/>
  <c r="AQ229" i="1"/>
  <c r="AO229" i="1"/>
  <c r="AP229" i="1" s="1"/>
  <c r="AM229" i="1"/>
  <c r="AV229" i="1" s="1"/>
  <c r="AJ229" i="1"/>
  <c r="AH229" i="1"/>
  <c r="AK229" i="1" s="1"/>
  <c r="AE229" i="1"/>
  <c r="AD229" i="1"/>
  <c r="AB229" i="1"/>
  <c r="AF229" i="1" s="1"/>
  <c r="Y229" i="1"/>
  <c r="X229" i="1"/>
  <c r="V229" i="1"/>
  <c r="Z229" i="1" s="1"/>
  <c r="S229" i="1"/>
  <c r="R229" i="1"/>
  <c r="P229" i="1"/>
  <c r="Q229" i="1" s="1"/>
  <c r="N229" i="1"/>
  <c r="T229" i="1" s="1"/>
  <c r="K229" i="1"/>
  <c r="J229" i="1"/>
  <c r="H229" i="1"/>
  <c r="I229" i="1" s="1"/>
  <c r="F229" i="1"/>
  <c r="L229" i="1" s="1"/>
  <c r="BV228" i="1"/>
  <c r="BU228" i="1"/>
  <c r="BT228" i="1"/>
  <c r="BS228" i="1"/>
  <c r="BR228" i="1"/>
  <c r="BQ228" i="1"/>
  <c r="BP228" i="1"/>
  <c r="BO228" i="1"/>
  <c r="BN228" i="1"/>
  <c r="BM228" i="1"/>
  <c r="BL228" i="1"/>
  <c r="BJ228" i="1"/>
  <c r="BK228" i="1" s="1"/>
  <c r="BF228" i="1"/>
  <c r="BD228" i="1"/>
  <c r="BG228" i="1" s="1"/>
  <c r="BE228" i="1" s="1"/>
  <c r="BA228" i="1"/>
  <c r="AZ228" i="1"/>
  <c r="AX228" i="1"/>
  <c r="BB228" i="1" s="1"/>
  <c r="AU228" i="1"/>
  <c r="AT228" i="1"/>
  <c r="AS228" i="1"/>
  <c r="AR228" i="1"/>
  <c r="AQ228" i="1"/>
  <c r="AO228" i="1"/>
  <c r="AP228" i="1" s="1"/>
  <c r="AM228" i="1"/>
  <c r="AV228" i="1" s="1"/>
  <c r="AJ228" i="1"/>
  <c r="AH228" i="1"/>
  <c r="AK228" i="1" s="1"/>
  <c r="AI228" i="1" s="1"/>
  <c r="AE228" i="1"/>
  <c r="AD228" i="1"/>
  <c r="AB228" i="1"/>
  <c r="AF228" i="1" s="1"/>
  <c r="Y228" i="1"/>
  <c r="X228" i="1"/>
  <c r="V228" i="1"/>
  <c r="Z228" i="1" s="1"/>
  <c r="S228" i="1"/>
  <c r="R228" i="1"/>
  <c r="P228" i="1"/>
  <c r="Q228" i="1" s="1"/>
  <c r="N228" i="1"/>
  <c r="T228" i="1" s="1"/>
  <c r="K228" i="1"/>
  <c r="J228" i="1"/>
  <c r="H228" i="1"/>
  <c r="I228" i="1" s="1"/>
  <c r="F228" i="1"/>
  <c r="L228" i="1" s="1"/>
  <c r="BV227" i="1"/>
  <c r="BU227" i="1"/>
  <c r="BT227" i="1"/>
  <c r="BS227" i="1"/>
  <c r="BR227" i="1"/>
  <c r="BQ227" i="1"/>
  <c r="BP227" i="1"/>
  <c r="BO227" i="1"/>
  <c r="BN227" i="1"/>
  <c r="BM227" i="1"/>
  <c r="BL227" i="1"/>
  <c r="BJ227" i="1"/>
  <c r="BK227" i="1" s="1"/>
  <c r="BF227" i="1"/>
  <c r="BD227" i="1"/>
  <c r="BG227" i="1" s="1"/>
  <c r="BA227" i="1"/>
  <c r="AZ227" i="1"/>
  <c r="AX227" i="1"/>
  <c r="BB227" i="1" s="1"/>
  <c r="AU227" i="1"/>
  <c r="AT227" i="1"/>
  <c r="AS227" i="1"/>
  <c r="AR227" i="1"/>
  <c r="AQ227" i="1"/>
  <c r="AO227" i="1"/>
  <c r="AP227" i="1" s="1"/>
  <c r="AM227" i="1"/>
  <c r="AV227" i="1" s="1"/>
  <c r="AJ227" i="1"/>
  <c r="AH227" i="1"/>
  <c r="AK227" i="1" s="1"/>
  <c r="AI227" i="1" s="1"/>
  <c r="AL227" i="1" s="1"/>
  <c r="AE227" i="1"/>
  <c r="AD227" i="1"/>
  <c r="AB227" i="1"/>
  <c r="AF227" i="1" s="1"/>
  <c r="Y227" i="1"/>
  <c r="X227" i="1"/>
  <c r="V227" i="1"/>
  <c r="Z227" i="1" s="1"/>
  <c r="S227" i="1"/>
  <c r="R227" i="1"/>
  <c r="P227" i="1"/>
  <c r="Q227" i="1" s="1"/>
  <c r="N227" i="1"/>
  <c r="T227" i="1" s="1"/>
  <c r="K227" i="1"/>
  <c r="J227" i="1"/>
  <c r="H227" i="1"/>
  <c r="I227" i="1" s="1"/>
  <c r="F227" i="1"/>
  <c r="L227" i="1" s="1"/>
  <c r="BV226" i="1"/>
  <c r="BU226" i="1"/>
  <c r="BT226" i="1"/>
  <c r="BS226" i="1"/>
  <c r="BR226" i="1"/>
  <c r="BQ226" i="1"/>
  <c r="BP226" i="1"/>
  <c r="BO226" i="1"/>
  <c r="BN226" i="1"/>
  <c r="BM226" i="1"/>
  <c r="BL226" i="1"/>
  <c r="BJ226" i="1"/>
  <c r="BK226" i="1" s="1"/>
  <c r="BF226" i="1"/>
  <c r="BD226" i="1"/>
  <c r="BG226" i="1" s="1"/>
  <c r="BE226" i="1" s="1"/>
  <c r="BH226" i="1" s="1"/>
  <c r="BA226" i="1"/>
  <c r="AZ226" i="1"/>
  <c r="AX226" i="1"/>
  <c r="BB226" i="1" s="1"/>
  <c r="AU226" i="1"/>
  <c r="AT226" i="1"/>
  <c r="AS226" i="1"/>
  <c r="AR226" i="1"/>
  <c r="AQ226" i="1"/>
  <c r="AO226" i="1"/>
  <c r="AP226" i="1" s="1"/>
  <c r="AM226" i="1"/>
  <c r="AV226" i="1" s="1"/>
  <c r="AJ226" i="1"/>
  <c r="AH226" i="1"/>
  <c r="AK226" i="1" s="1"/>
  <c r="AI226" i="1" s="1"/>
  <c r="AL226" i="1" s="1"/>
  <c r="AE226" i="1"/>
  <c r="AD226" i="1"/>
  <c r="AB226" i="1"/>
  <c r="AF226" i="1" s="1"/>
  <c r="Y226" i="1"/>
  <c r="X226" i="1"/>
  <c r="V226" i="1"/>
  <c r="Z226" i="1" s="1"/>
  <c r="S226" i="1"/>
  <c r="R226" i="1"/>
  <c r="P226" i="1"/>
  <c r="Q226" i="1" s="1"/>
  <c r="N226" i="1"/>
  <c r="T226" i="1" s="1"/>
  <c r="K226" i="1"/>
  <c r="J226" i="1"/>
  <c r="H226" i="1"/>
  <c r="I226" i="1" s="1"/>
  <c r="F226" i="1"/>
  <c r="L226" i="1" s="1"/>
  <c r="BV225" i="1"/>
  <c r="BU225" i="1"/>
  <c r="BT225" i="1"/>
  <c r="BS225" i="1"/>
  <c r="BR225" i="1"/>
  <c r="BQ225" i="1"/>
  <c r="BP225" i="1"/>
  <c r="BO225" i="1"/>
  <c r="BN225" i="1"/>
  <c r="BM225" i="1"/>
  <c r="BL225" i="1"/>
  <c r="BJ225" i="1"/>
  <c r="BK225" i="1" s="1"/>
  <c r="BF225" i="1"/>
  <c r="BD225" i="1"/>
  <c r="BG225" i="1" s="1"/>
  <c r="BA225" i="1"/>
  <c r="AZ225" i="1"/>
  <c r="AX225" i="1"/>
  <c r="BB225" i="1" s="1"/>
  <c r="AU225" i="1"/>
  <c r="AT225" i="1"/>
  <c r="AS225" i="1"/>
  <c r="AR225" i="1"/>
  <c r="AQ225" i="1"/>
  <c r="AO225" i="1"/>
  <c r="AP225" i="1" s="1"/>
  <c r="AM225" i="1"/>
  <c r="AV225" i="1" s="1"/>
  <c r="AJ225" i="1"/>
  <c r="AH225" i="1"/>
  <c r="AK225" i="1" s="1"/>
  <c r="AE225" i="1"/>
  <c r="AD225" i="1"/>
  <c r="AB225" i="1"/>
  <c r="AF225" i="1" s="1"/>
  <c r="Y225" i="1"/>
  <c r="X225" i="1"/>
  <c r="V225" i="1"/>
  <c r="Z225" i="1" s="1"/>
  <c r="S225" i="1"/>
  <c r="R225" i="1"/>
  <c r="P225" i="1"/>
  <c r="Q225" i="1" s="1"/>
  <c r="N225" i="1"/>
  <c r="T225" i="1" s="1"/>
  <c r="K225" i="1"/>
  <c r="J225" i="1"/>
  <c r="H225" i="1"/>
  <c r="I225" i="1" s="1"/>
  <c r="F225" i="1"/>
  <c r="L225" i="1" s="1"/>
  <c r="BV224" i="1"/>
  <c r="BU224" i="1"/>
  <c r="BT224" i="1"/>
  <c r="BS224" i="1"/>
  <c r="BR224" i="1"/>
  <c r="BQ224" i="1"/>
  <c r="BP224" i="1"/>
  <c r="BO224" i="1"/>
  <c r="BN224" i="1"/>
  <c r="BM224" i="1"/>
  <c r="BL224" i="1"/>
  <c r="BJ224" i="1"/>
  <c r="BK224" i="1" s="1"/>
  <c r="BF224" i="1"/>
  <c r="BD224" i="1"/>
  <c r="BG224" i="1" s="1"/>
  <c r="BA224" i="1"/>
  <c r="AZ224" i="1"/>
  <c r="AX224" i="1"/>
  <c r="BB224" i="1" s="1"/>
  <c r="AU224" i="1"/>
  <c r="AT224" i="1"/>
  <c r="AS224" i="1"/>
  <c r="AR224" i="1"/>
  <c r="AQ224" i="1"/>
  <c r="AO224" i="1"/>
  <c r="AP224" i="1" s="1"/>
  <c r="AM224" i="1"/>
  <c r="AV224" i="1" s="1"/>
  <c r="AJ224" i="1"/>
  <c r="AH224" i="1"/>
  <c r="AK224" i="1" s="1"/>
  <c r="AI224" i="1" s="1"/>
  <c r="AL224" i="1" s="1"/>
  <c r="AE224" i="1"/>
  <c r="AD224" i="1"/>
  <c r="AB224" i="1"/>
  <c r="AF224" i="1" s="1"/>
  <c r="Y224" i="1"/>
  <c r="X224" i="1"/>
  <c r="V224" i="1"/>
  <c r="Z224" i="1" s="1"/>
  <c r="S224" i="1"/>
  <c r="R224" i="1"/>
  <c r="P224" i="1"/>
  <c r="Q224" i="1" s="1"/>
  <c r="N224" i="1"/>
  <c r="T224" i="1" s="1"/>
  <c r="K224" i="1"/>
  <c r="J224" i="1"/>
  <c r="H224" i="1"/>
  <c r="I224" i="1" s="1"/>
  <c r="F224" i="1"/>
  <c r="L224" i="1" s="1"/>
  <c r="BV223" i="1"/>
  <c r="BU223" i="1"/>
  <c r="BT223" i="1"/>
  <c r="BS223" i="1"/>
  <c r="BR223" i="1"/>
  <c r="BQ223" i="1"/>
  <c r="BP223" i="1"/>
  <c r="BO223" i="1"/>
  <c r="BN223" i="1"/>
  <c r="BM223" i="1"/>
  <c r="BL223" i="1"/>
  <c r="BJ223" i="1"/>
  <c r="BK223" i="1" s="1"/>
  <c r="BF223" i="1"/>
  <c r="BD223" i="1"/>
  <c r="BG223" i="1" s="1"/>
  <c r="BA223" i="1"/>
  <c r="AZ223" i="1"/>
  <c r="AX223" i="1"/>
  <c r="BB223" i="1" s="1"/>
  <c r="AU223" i="1"/>
  <c r="AT223" i="1"/>
  <c r="AS223" i="1"/>
  <c r="AR223" i="1"/>
  <c r="AQ223" i="1"/>
  <c r="AO223" i="1"/>
  <c r="AP223" i="1" s="1"/>
  <c r="AM223" i="1"/>
  <c r="AV223" i="1" s="1"/>
  <c r="AJ223" i="1"/>
  <c r="AH223" i="1"/>
  <c r="AK223" i="1" s="1"/>
  <c r="AI223" i="1" s="1"/>
  <c r="AL223" i="1" s="1"/>
  <c r="AE223" i="1"/>
  <c r="AD223" i="1"/>
  <c r="AB223" i="1"/>
  <c r="AF223" i="1" s="1"/>
  <c r="Y223" i="1"/>
  <c r="X223" i="1"/>
  <c r="V223" i="1"/>
  <c r="Z223" i="1" s="1"/>
  <c r="S223" i="1"/>
  <c r="R223" i="1"/>
  <c r="P223" i="1"/>
  <c r="Q223" i="1" s="1"/>
  <c r="N223" i="1"/>
  <c r="T223" i="1" s="1"/>
  <c r="K223" i="1"/>
  <c r="J223" i="1"/>
  <c r="H223" i="1"/>
  <c r="I223" i="1" s="1"/>
  <c r="F223" i="1"/>
  <c r="L223" i="1" s="1"/>
  <c r="BV222" i="1"/>
  <c r="BU222" i="1"/>
  <c r="BT222" i="1"/>
  <c r="BS222" i="1"/>
  <c r="BR222" i="1"/>
  <c r="BQ222" i="1"/>
  <c r="BP222" i="1"/>
  <c r="BO222" i="1"/>
  <c r="BN222" i="1"/>
  <c r="BM222" i="1"/>
  <c r="BL222" i="1"/>
  <c r="BJ222" i="1"/>
  <c r="BK222" i="1" s="1"/>
  <c r="BF222" i="1"/>
  <c r="BD222" i="1"/>
  <c r="BG222" i="1" s="1"/>
  <c r="BA222" i="1"/>
  <c r="AZ222" i="1"/>
  <c r="AX222" i="1"/>
  <c r="BB222" i="1" s="1"/>
  <c r="AU222" i="1"/>
  <c r="AT222" i="1"/>
  <c r="AS222" i="1"/>
  <c r="AR222" i="1"/>
  <c r="AQ222" i="1"/>
  <c r="AO222" i="1"/>
  <c r="AP222" i="1" s="1"/>
  <c r="AM222" i="1"/>
  <c r="AV222" i="1" s="1"/>
  <c r="AJ222" i="1"/>
  <c r="AH222" i="1"/>
  <c r="AK222" i="1" s="1"/>
  <c r="AE222" i="1"/>
  <c r="AD222" i="1"/>
  <c r="AB222" i="1"/>
  <c r="AF222" i="1" s="1"/>
  <c r="Y222" i="1"/>
  <c r="X222" i="1"/>
  <c r="V222" i="1"/>
  <c r="Z222" i="1" s="1"/>
  <c r="S222" i="1"/>
  <c r="R222" i="1"/>
  <c r="P222" i="1"/>
  <c r="Q222" i="1" s="1"/>
  <c r="N222" i="1"/>
  <c r="T222" i="1" s="1"/>
  <c r="K222" i="1"/>
  <c r="J222" i="1"/>
  <c r="H222" i="1"/>
  <c r="I222" i="1" s="1"/>
  <c r="F222" i="1"/>
  <c r="L222" i="1" s="1"/>
  <c r="BV221" i="1"/>
  <c r="BU221" i="1"/>
  <c r="BT221" i="1"/>
  <c r="BS221" i="1"/>
  <c r="BR221" i="1"/>
  <c r="BQ221" i="1"/>
  <c r="BP221" i="1"/>
  <c r="BO221" i="1"/>
  <c r="BN221" i="1"/>
  <c r="BM221" i="1"/>
  <c r="BL221" i="1"/>
  <c r="BJ221" i="1"/>
  <c r="BK221" i="1" s="1"/>
  <c r="BF221" i="1"/>
  <c r="BD221" i="1"/>
  <c r="BG221" i="1" s="1"/>
  <c r="BE221" i="1" s="1"/>
  <c r="BH221" i="1" s="1"/>
  <c r="BA221" i="1"/>
  <c r="AZ221" i="1"/>
  <c r="AX221" i="1"/>
  <c r="BB221" i="1" s="1"/>
  <c r="AU221" i="1"/>
  <c r="AT221" i="1"/>
  <c r="AS221" i="1"/>
  <c r="AR221" i="1"/>
  <c r="AQ221" i="1"/>
  <c r="AO221" i="1"/>
  <c r="AP221" i="1" s="1"/>
  <c r="AM221" i="1"/>
  <c r="AV221" i="1" s="1"/>
  <c r="AJ221" i="1"/>
  <c r="AH221" i="1"/>
  <c r="AK221" i="1" s="1"/>
  <c r="AE221" i="1"/>
  <c r="AD221" i="1"/>
  <c r="AB221" i="1"/>
  <c r="AF221" i="1" s="1"/>
  <c r="Y221" i="1"/>
  <c r="X221" i="1"/>
  <c r="V221" i="1"/>
  <c r="Z221" i="1" s="1"/>
  <c r="S221" i="1"/>
  <c r="R221" i="1"/>
  <c r="P221" i="1"/>
  <c r="Q221" i="1" s="1"/>
  <c r="N221" i="1"/>
  <c r="T221" i="1" s="1"/>
  <c r="K221" i="1"/>
  <c r="J221" i="1"/>
  <c r="H221" i="1"/>
  <c r="I221" i="1" s="1"/>
  <c r="F221" i="1"/>
  <c r="L221" i="1" s="1"/>
  <c r="BV220" i="1"/>
  <c r="BU220" i="1"/>
  <c r="BT220" i="1"/>
  <c r="BS220" i="1"/>
  <c r="BR220" i="1"/>
  <c r="BQ220" i="1"/>
  <c r="BP220" i="1"/>
  <c r="BO220" i="1"/>
  <c r="BN220" i="1"/>
  <c r="BM220" i="1"/>
  <c r="BL220" i="1"/>
  <c r="BJ220" i="1"/>
  <c r="BK220" i="1" s="1"/>
  <c r="BF220" i="1"/>
  <c r="BD220" i="1"/>
  <c r="BG220" i="1" s="1"/>
  <c r="BE220" i="1" s="1"/>
  <c r="BA220" i="1"/>
  <c r="AZ220" i="1"/>
  <c r="AX220" i="1"/>
  <c r="BB220" i="1" s="1"/>
  <c r="AU220" i="1"/>
  <c r="AT220" i="1"/>
  <c r="AS220" i="1"/>
  <c r="AR220" i="1"/>
  <c r="AQ220" i="1"/>
  <c r="AO220" i="1"/>
  <c r="AP220" i="1" s="1"/>
  <c r="AM220" i="1"/>
  <c r="AV220" i="1" s="1"/>
  <c r="AJ220" i="1"/>
  <c r="AH220" i="1"/>
  <c r="AK220" i="1" s="1"/>
  <c r="AI220" i="1" s="1"/>
  <c r="AE220" i="1"/>
  <c r="AD220" i="1"/>
  <c r="AB220" i="1"/>
  <c r="AF220" i="1" s="1"/>
  <c r="Y220" i="1"/>
  <c r="X220" i="1"/>
  <c r="V220" i="1"/>
  <c r="Z220" i="1" s="1"/>
  <c r="S220" i="1"/>
  <c r="R220" i="1"/>
  <c r="P220" i="1"/>
  <c r="Q220" i="1" s="1"/>
  <c r="N220" i="1"/>
  <c r="T220" i="1" s="1"/>
  <c r="K220" i="1"/>
  <c r="J220" i="1"/>
  <c r="H220" i="1"/>
  <c r="I220" i="1" s="1"/>
  <c r="F220" i="1"/>
  <c r="L220" i="1" s="1"/>
  <c r="BV219" i="1"/>
  <c r="BU219" i="1"/>
  <c r="BT219" i="1"/>
  <c r="BS219" i="1"/>
  <c r="BR219" i="1"/>
  <c r="BQ219" i="1"/>
  <c r="BP219" i="1"/>
  <c r="BO219" i="1"/>
  <c r="BN219" i="1"/>
  <c r="BM219" i="1"/>
  <c r="BL219" i="1"/>
  <c r="BJ219" i="1"/>
  <c r="BK219" i="1" s="1"/>
  <c r="BF219" i="1"/>
  <c r="BD219" i="1"/>
  <c r="BG219" i="1" s="1"/>
  <c r="BA219" i="1"/>
  <c r="AZ219" i="1"/>
  <c r="AX219" i="1"/>
  <c r="BB219" i="1" s="1"/>
  <c r="AU219" i="1"/>
  <c r="AT219" i="1"/>
  <c r="AS219" i="1"/>
  <c r="AR219" i="1"/>
  <c r="AQ219" i="1"/>
  <c r="AO219" i="1"/>
  <c r="AP219" i="1" s="1"/>
  <c r="AM219" i="1"/>
  <c r="AV219" i="1" s="1"/>
  <c r="AJ219" i="1"/>
  <c r="AH219" i="1"/>
  <c r="AK219" i="1" s="1"/>
  <c r="AE219" i="1"/>
  <c r="AD219" i="1"/>
  <c r="AB219" i="1"/>
  <c r="AF219" i="1" s="1"/>
  <c r="Y219" i="1"/>
  <c r="X219" i="1"/>
  <c r="V219" i="1"/>
  <c r="Z219" i="1" s="1"/>
  <c r="S219" i="1"/>
  <c r="R219" i="1"/>
  <c r="P219" i="1"/>
  <c r="Q219" i="1" s="1"/>
  <c r="N219" i="1"/>
  <c r="T219" i="1" s="1"/>
  <c r="K219" i="1"/>
  <c r="J219" i="1"/>
  <c r="H219" i="1"/>
  <c r="I219" i="1" s="1"/>
  <c r="F219" i="1"/>
  <c r="L219" i="1" s="1"/>
  <c r="BV218" i="1"/>
  <c r="BU218" i="1"/>
  <c r="BT218" i="1"/>
  <c r="BS218" i="1"/>
  <c r="BR218" i="1"/>
  <c r="BQ218" i="1"/>
  <c r="BP218" i="1"/>
  <c r="BO218" i="1"/>
  <c r="BN218" i="1"/>
  <c r="BM218" i="1"/>
  <c r="BL218" i="1"/>
  <c r="BJ218" i="1"/>
  <c r="BK218" i="1" s="1"/>
  <c r="BF218" i="1"/>
  <c r="BD218" i="1"/>
  <c r="BG218" i="1" s="1"/>
  <c r="BA218" i="1"/>
  <c r="AZ218" i="1"/>
  <c r="AX218" i="1"/>
  <c r="BB218" i="1" s="1"/>
  <c r="AU218" i="1"/>
  <c r="AT218" i="1"/>
  <c r="AS218" i="1"/>
  <c r="AR218" i="1"/>
  <c r="AQ218" i="1"/>
  <c r="AO218" i="1"/>
  <c r="AP218" i="1" s="1"/>
  <c r="AM218" i="1"/>
  <c r="AV218" i="1" s="1"/>
  <c r="AJ218" i="1"/>
  <c r="AH218" i="1"/>
  <c r="AK218" i="1" s="1"/>
  <c r="AE218" i="1"/>
  <c r="AD218" i="1"/>
  <c r="AB218" i="1"/>
  <c r="AF218" i="1" s="1"/>
  <c r="Y218" i="1"/>
  <c r="X218" i="1"/>
  <c r="V218" i="1"/>
  <c r="Z218" i="1" s="1"/>
  <c r="S218" i="1"/>
  <c r="R218" i="1"/>
  <c r="P218" i="1"/>
  <c r="Q218" i="1" s="1"/>
  <c r="N218" i="1"/>
  <c r="T218" i="1" s="1"/>
  <c r="K218" i="1"/>
  <c r="J218" i="1"/>
  <c r="H218" i="1"/>
  <c r="I218" i="1" s="1"/>
  <c r="F218" i="1"/>
  <c r="L218" i="1" s="1"/>
  <c r="BV217" i="1"/>
  <c r="BU217" i="1"/>
  <c r="BT217" i="1"/>
  <c r="BS217" i="1"/>
  <c r="BR217" i="1"/>
  <c r="BQ217" i="1"/>
  <c r="BP217" i="1"/>
  <c r="BO217" i="1"/>
  <c r="BN217" i="1"/>
  <c r="BM217" i="1"/>
  <c r="BL217" i="1"/>
  <c r="BJ217" i="1"/>
  <c r="BK217" i="1" s="1"/>
  <c r="BF217" i="1"/>
  <c r="BD217" i="1"/>
  <c r="BG217" i="1" s="1"/>
  <c r="BE217" i="1" s="1"/>
  <c r="BH217" i="1" s="1"/>
  <c r="BA217" i="1"/>
  <c r="AZ217" i="1"/>
  <c r="AX217" i="1"/>
  <c r="BB217" i="1" s="1"/>
  <c r="AU217" i="1"/>
  <c r="AT217" i="1"/>
  <c r="AS217" i="1"/>
  <c r="AR217" i="1"/>
  <c r="AQ217" i="1"/>
  <c r="AO217" i="1"/>
  <c r="AP217" i="1" s="1"/>
  <c r="AM217" i="1"/>
  <c r="AV217" i="1" s="1"/>
  <c r="AJ217" i="1"/>
  <c r="AH217" i="1"/>
  <c r="AK217" i="1" s="1"/>
  <c r="AI217" i="1" s="1"/>
  <c r="AL217" i="1" s="1"/>
  <c r="AE217" i="1"/>
  <c r="AD217" i="1"/>
  <c r="AB217" i="1"/>
  <c r="AF217" i="1" s="1"/>
  <c r="Y217" i="1"/>
  <c r="X217" i="1"/>
  <c r="V217" i="1"/>
  <c r="Z217" i="1" s="1"/>
  <c r="S217" i="1"/>
  <c r="R217" i="1"/>
  <c r="P217" i="1"/>
  <c r="Q217" i="1" s="1"/>
  <c r="N217" i="1"/>
  <c r="T217" i="1" s="1"/>
  <c r="K217" i="1"/>
  <c r="J217" i="1"/>
  <c r="H217" i="1"/>
  <c r="I217" i="1" s="1"/>
  <c r="F217" i="1"/>
  <c r="L217" i="1" s="1"/>
  <c r="BV216" i="1"/>
  <c r="BU216" i="1"/>
  <c r="BT216" i="1"/>
  <c r="BS216" i="1"/>
  <c r="BR216" i="1"/>
  <c r="BQ216" i="1"/>
  <c r="BP216" i="1"/>
  <c r="BO216" i="1"/>
  <c r="BN216" i="1"/>
  <c r="BM216" i="1"/>
  <c r="BL216" i="1"/>
  <c r="BJ216" i="1"/>
  <c r="BK216" i="1" s="1"/>
  <c r="BF216" i="1"/>
  <c r="BD216" i="1"/>
  <c r="BG216" i="1" s="1"/>
  <c r="BA216" i="1"/>
  <c r="AZ216" i="1"/>
  <c r="AX216" i="1"/>
  <c r="BB216" i="1" s="1"/>
  <c r="AU216" i="1"/>
  <c r="AT216" i="1"/>
  <c r="AS216" i="1"/>
  <c r="AR216" i="1"/>
  <c r="AQ216" i="1"/>
  <c r="AO216" i="1"/>
  <c r="AP216" i="1" s="1"/>
  <c r="AM216" i="1"/>
  <c r="AV216" i="1" s="1"/>
  <c r="AJ216" i="1"/>
  <c r="AH216" i="1"/>
  <c r="AK216" i="1" s="1"/>
  <c r="AI216" i="1" s="1"/>
  <c r="AL216" i="1" s="1"/>
  <c r="AE216" i="1"/>
  <c r="AD216" i="1"/>
  <c r="AB216" i="1"/>
  <c r="AF216" i="1" s="1"/>
  <c r="Y216" i="1"/>
  <c r="X216" i="1"/>
  <c r="V216" i="1"/>
  <c r="Z216" i="1" s="1"/>
  <c r="S216" i="1"/>
  <c r="R216" i="1"/>
  <c r="P216" i="1"/>
  <c r="Q216" i="1" s="1"/>
  <c r="N216" i="1"/>
  <c r="T216" i="1" s="1"/>
  <c r="K216" i="1"/>
  <c r="J216" i="1"/>
  <c r="H216" i="1"/>
  <c r="I216" i="1" s="1"/>
  <c r="F216" i="1"/>
  <c r="L216" i="1" s="1"/>
  <c r="BV215" i="1"/>
  <c r="BU215" i="1"/>
  <c r="BT215" i="1"/>
  <c r="BS215" i="1"/>
  <c r="BR215" i="1"/>
  <c r="BQ215" i="1"/>
  <c r="BP215" i="1"/>
  <c r="BO215" i="1"/>
  <c r="BN215" i="1"/>
  <c r="BM215" i="1"/>
  <c r="BL215" i="1"/>
  <c r="BJ215" i="1"/>
  <c r="BK215" i="1" s="1"/>
  <c r="BF215" i="1"/>
  <c r="BD215" i="1"/>
  <c r="BG215" i="1" s="1"/>
  <c r="BA215" i="1"/>
  <c r="AZ215" i="1"/>
  <c r="AX215" i="1"/>
  <c r="BB215" i="1" s="1"/>
  <c r="AU215" i="1"/>
  <c r="AT215" i="1"/>
  <c r="AS215" i="1"/>
  <c r="AR215" i="1"/>
  <c r="AQ215" i="1"/>
  <c r="AO215" i="1"/>
  <c r="AP215" i="1" s="1"/>
  <c r="AM215" i="1"/>
  <c r="AV215" i="1" s="1"/>
  <c r="AJ215" i="1"/>
  <c r="AH215" i="1"/>
  <c r="AK215" i="1" s="1"/>
  <c r="AE215" i="1"/>
  <c r="AD215" i="1"/>
  <c r="AB215" i="1"/>
  <c r="AF215" i="1" s="1"/>
  <c r="Y215" i="1"/>
  <c r="X215" i="1"/>
  <c r="V215" i="1"/>
  <c r="Z215" i="1" s="1"/>
  <c r="S215" i="1"/>
  <c r="R215" i="1"/>
  <c r="P215" i="1"/>
  <c r="Q215" i="1" s="1"/>
  <c r="N215" i="1"/>
  <c r="T215" i="1" s="1"/>
  <c r="K215" i="1"/>
  <c r="J215" i="1"/>
  <c r="H215" i="1"/>
  <c r="I215" i="1" s="1"/>
  <c r="F215" i="1"/>
  <c r="L215" i="1" s="1"/>
  <c r="BV214" i="1"/>
  <c r="BU214" i="1"/>
  <c r="BT214" i="1"/>
  <c r="BS214" i="1"/>
  <c r="BR214" i="1"/>
  <c r="BQ214" i="1"/>
  <c r="BP214" i="1"/>
  <c r="BO214" i="1"/>
  <c r="BN214" i="1"/>
  <c r="BM214" i="1"/>
  <c r="BL214" i="1"/>
  <c r="BJ214" i="1"/>
  <c r="BK214" i="1" s="1"/>
  <c r="BF214" i="1"/>
  <c r="BD214" i="1"/>
  <c r="BG214" i="1" s="1"/>
  <c r="BA214" i="1"/>
  <c r="AZ214" i="1"/>
  <c r="AX214" i="1"/>
  <c r="BB214" i="1" s="1"/>
  <c r="AU214" i="1"/>
  <c r="AT214" i="1"/>
  <c r="AS214" i="1"/>
  <c r="AR214" i="1"/>
  <c r="AQ214" i="1"/>
  <c r="AO214" i="1"/>
  <c r="AP214" i="1" s="1"/>
  <c r="AM214" i="1"/>
  <c r="AV214" i="1" s="1"/>
  <c r="AJ214" i="1"/>
  <c r="AH214" i="1"/>
  <c r="AK214" i="1" s="1"/>
  <c r="AE214" i="1"/>
  <c r="AD214" i="1"/>
  <c r="AB214" i="1"/>
  <c r="AF214" i="1" s="1"/>
  <c r="Y214" i="1"/>
  <c r="X214" i="1"/>
  <c r="V214" i="1"/>
  <c r="Z214" i="1" s="1"/>
  <c r="S214" i="1"/>
  <c r="R214" i="1"/>
  <c r="P214" i="1"/>
  <c r="Q214" i="1" s="1"/>
  <c r="N214" i="1"/>
  <c r="T214" i="1" s="1"/>
  <c r="K214" i="1"/>
  <c r="J214" i="1"/>
  <c r="H214" i="1"/>
  <c r="I214" i="1" s="1"/>
  <c r="F214" i="1"/>
  <c r="L214" i="1" s="1"/>
  <c r="BV213" i="1"/>
  <c r="BU213" i="1"/>
  <c r="BT213" i="1"/>
  <c r="BS213" i="1"/>
  <c r="BR213" i="1"/>
  <c r="BQ213" i="1"/>
  <c r="BP213" i="1"/>
  <c r="BO213" i="1"/>
  <c r="BN213" i="1"/>
  <c r="BM213" i="1"/>
  <c r="BL213" i="1"/>
  <c r="BJ213" i="1"/>
  <c r="BK213" i="1" s="1"/>
  <c r="BF213" i="1"/>
  <c r="BD213" i="1"/>
  <c r="BG213" i="1" s="1"/>
  <c r="BA213" i="1"/>
  <c r="AZ213" i="1"/>
  <c r="AX213" i="1"/>
  <c r="BB213" i="1" s="1"/>
  <c r="AU213" i="1"/>
  <c r="AT213" i="1"/>
  <c r="AS213" i="1"/>
  <c r="AR213" i="1"/>
  <c r="AQ213" i="1"/>
  <c r="AO213" i="1"/>
  <c r="AP213" i="1" s="1"/>
  <c r="AM213" i="1"/>
  <c r="AV213" i="1" s="1"/>
  <c r="AJ213" i="1"/>
  <c r="AH213" i="1"/>
  <c r="AK213" i="1" s="1"/>
  <c r="AE213" i="1"/>
  <c r="AD213" i="1"/>
  <c r="AB213" i="1"/>
  <c r="AF213" i="1" s="1"/>
  <c r="Y213" i="1"/>
  <c r="X213" i="1"/>
  <c r="V213" i="1"/>
  <c r="Z213" i="1" s="1"/>
  <c r="S213" i="1"/>
  <c r="R213" i="1"/>
  <c r="P213" i="1"/>
  <c r="Q213" i="1" s="1"/>
  <c r="N213" i="1"/>
  <c r="T213" i="1" s="1"/>
  <c r="K213" i="1"/>
  <c r="J213" i="1"/>
  <c r="H213" i="1"/>
  <c r="I213" i="1" s="1"/>
  <c r="F213" i="1"/>
  <c r="L213" i="1" s="1"/>
  <c r="BV212" i="1"/>
  <c r="BU212" i="1"/>
  <c r="BT212" i="1"/>
  <c r="BS212" i="1"/>
  <c r="BR212" i="1"/>
  <c r="BQ212" i="1"/>
  <c r="BP212" i="1"/>
  <c r="BO212" i="1"/>
  <c r="BN212" i="1"/>
  <c r="BM212" i="1"/>
  <c r="BL212" i="1"/>
  <c r="BJ212" i="1"/>
  <c r="BK212" i="1" s="1"/>
  <c r="BF212" i="1"/>
  <c r="BD212" i="1"/>
  <c r="BG212" i="1" s="1"/>
  <c r="BA212" i="1"/>
  <c r="AZ212" i="1"/>
  <c r="AX212" i="1"/>
  <c r="BB212" i="1" s="1"/>
  <c r="AU212" i="1"/>
  <c r="AT212" i="1"/>
  <c r="AS212" i="1"/>
  <c r="AR212" i="1"/>
  <c r="AQ212" i="1"/>
  <c r="AO212" i="1"/>
  <c r="AP212" i="1" s="1"/>
  <c r="AM212" i="1"/>
  <c r="AV212" i="1" s="1"/>
  <c r="AJ212" i="1"/>
  <c r="AH212" i="1"/>
  <c r="AK212" i="1" s="1"/>
  <c r="AI212" i="1" s="1"/>
  <c r="AL212" i="1" s="1"/>
  <c r="AE212" i="1"/>
  <c r="AD212" i="1"/>
  <c r="AB212" i="1"/>
  <c r="AF212" i="1" s="1"/>
  <c r="Y212" i="1"/>
  <c r="X212" i="1"/>
  <c r="V212" i="1"/>
  <c r="Z212" i="1" s="1"/>
  <c r="S212" i="1"/>
  <c r="R212" i="1"/>
  <c r="P212" i="1"/>
  <c r="Q212" i="1" s="1"/>
  <c r="N212" i="1"/>
  <c r="T212" i="1" s="1"/>
  <c r="K212" i="1"/>
  <c r="J212" i="1"/>
  <c r="H212" i="1"/>
  <c r="I212" i="1" s="1"/>
  <c r="F212" i="1"/>
  <c r="L212" i="1" s="1"/>
  <c r="BV211" i="1"/>
  <c r="BU211" i="1"/>
  <c r="BT211" i="1"/>
  <c r="BS211" i="1"/>
  <c r="BR211" i="1"/>
  <c r="BQ211" i="1"/>
  <c r="BP211" i="1"/>
  <c r="BO211" i="1"/>
  <c r="BN211" i="1"/>
  <c r="BM211" i="1"/>
  <c r="BL211" i="1"/>
  <c r="BJ211" i="1"/>
  <c r="BK211" i="1" s="1"/>
  <c r="BF211" i="1"/>
  <c r="BD211" i="1"/>
  <c r="BG211" i="1" s="1"/>
  <c r="BE211" i="1" s="1"/>
  <c r="BH211" i="1" s="1"/>
  <c r="BA211" i="1"/>
  <c r="AZ211" i="1"/>
  <c r="AX211" i="1"/>
  <c r="BB211" i="1" s="1"/>
  <c r="AU211" i="1"/>
  <c r="AT211" i="1"/>
  <c r="AS211" i="1"/>
  <c r="AR211" i="1"/>
  <c r="AQ211" i="1"/>
  <c r="AO211" i="1"/>
  <c r="AP211" i="1" s="1"/>
  <c r="AM211" i="1"/>
  <c r="AV211" i="1" s="1"/>
  <c r="AJ211" i="1"/>
  <c r="AH211" i="1"/>
  <c r="AK211" i="1" s="1"/>
  <c r="AE211" i="1"/>
  <c r="AD211" i="1"/>
  <c r="AB211" i="1"/>
  <c r="AF211" i="1" s="1"/>
  <c r="Y211" i="1"/>
  <c r="X211" i="1"/>
  <c r="V211" i="1"/>
  <c r="Z211" i="1" s="1"/>
  <c r="S211" i="1"/>
  <c r="R211" i="1"/>
  <c r="P211" i="1"/>
  <c r="Q211" i="1" s="1"/>
  <c r="N211" i="1"/>
  <c r="T211" i="1" s="1"/>
  <c r="K211" i="1"/>
  <c r="J211" i="1"/>
  <c r="H211" i="1"/>
  <c r="I211" i="1" s="1"/>
  <c r="F211" i="1"/>
  <c r="L211" i="1" s="1"/>
  <c r="BV210" i="1"/>
  <c r="BU210" i="1"/>
  <c r="BT210" i="1"/>
  <c r="BS210" i="1"/>
  <c r="BR210" i="1"/>
  <c r="BQ210" i="1"/>
  <c r="BP210" i="1"/>
  <c r="BO210" i="1"/>
  <c r="BN210" i="1"/>
  <c r="BM210" i="1"/>
  <c r="BL210" i="1"/>
  <c r="BJ210" i="1"/>
  <c r="BK210" i="1" s="1"/>
  <c r="BF210" i="1"/>
  <c r="BD210" i="1"/>
  <c r="BG210" i="1" s="1"/>
  <c r="BA210" i="1"/>
  <c r="AZ210" i="1"/>
  <c r="AX210" i="1"/>
  <c r="BB210" i="1" s="1"/>
  <c r="AU210" i="1"/>
  <c r="AT210" i="1"/>
  <c r="AS210" i="1"/>
  <c r="AR210" i="1"/>
  <c r="AQ210" i="1"/>
  <c r="AO210" i="1"/>
  <c r="AP210" i="1" s="1"/>
  <c r="AM210" i="1"/>
  <c r="AV210" i="1" s="1"/>
  <c r="AJ210" i="1"/>
  <c r="AH210" i="1"/>
  <c r="AK210" i="1" s="1"/>
  <c r="AE210" i="1"/>
  <c r="AD210" i="1"/>
  <c r="AB210" i="1"/>
  <c r="AF210" i="1" s="1"/>
  <c r="Y210" i="1"/>
  <c r="X210" i="1"/>
  <c r="V210" i="1"/>
  <c r="Z210" i="1" s="1"/>
  <c r="S210" i="1"/>
  <c r="R210" i="1"/>
  <c r="P210" i="1"/>
  <c r="Q210" i="1" s="1"/>
  <c r="N210" i="1"/>
  <c r="T210" i="1" s="1"/>
  <c r="K210" i="1"/>
  <c r="J210" i="1"/>
  <c r="H210" i="1"/>
  <c r="I210" i="1" s="1"/>
  <c r="F210" i="1"/>
  <c r="L210" i="1" s="1"/>
  <c r="BV209" i="1"/>
  <c r="BU209" i="1"/>
  <c r="BT209" i="1"/>
  <c r="BS209" i="1"/>
  <c r="BR209" i="1"/>
  <c r="BQ209" i="1"/>
  <c r="BP209" i="1"/>
  <c r="BO209" i="1"/>
  <c r="BN209" i="1"/>
  <c r="BM209" i="1"/>
  <c r="BL209" i="1"/>
  <c r="BJ209" i="1"/>
  <c r="BK209" i="1" s="1"/>
  <c r="BI209" i="1" s="1"/>
  <c r="BF209" i="1"/>
  <c r="BD209" i="1"/>
  <c r="BG209" i="1" s="1"/>
  <c r="BA209" i="1"/>
  <c r="AZ209" i="1"/>
  <c r="AX209" i="1"/>
  <c r="BB209" i="1" s="1"/>
  <c r="AU209" i="1"/>
  <c r="AT209" i="1"/>
  <c r="AS209" i="1"/>
  <c r="AR209" i="1"/>
  <c r="AQ209" i="1"/>
  <c r="AO209" i="1"/>
  <c r="AP209" i="1" s="1"/>
  <c r="AM209" i="1"/>
  <c r="AV209" i="1" s="1"/>
  <c r="AJ209" i="1"/>
  <c r="AH209" i="1"/>
  <c r="AK209" i="1" s="1"/>
  <c r="AE209" i="1"/>
  <c r="AD209" i="1"/>
  <c r="AB209" i="1"/>
  <c r="AF209" i="1" s="1"/>
  <c r="Y209" i="1"/>
  <c r="X209" i="1"/>
  <c r="V209" i="1"/>
  <c r="Z209" i="1" s="1"/>
  <c r="W209" i="1" s="1"/>
  <c r="AA209" i="1" s="1"/>
  <c r="S209" i="1"/>
  <c r="R209" i="1"/>
  <c r="P209" i="1"/>
  <c r="Q209" i="1" s="1"/>
  <c r="N209" i="1"/>
  <c r="T209" i="1" s="1"/>
  <c r="K209" i="1"/>
  <c r="J209" i="1"/>
  <c r="H209" i="1"/>
  <c r="I209" i="1" s="1"/>
  <c r="F209" i="1"/>
  <c r="L209" i="1" s="1"/>
  <c r="BV208" i="1"/>
  <c r="BU208" i="1"/>
  <c r="BT208" i="1"/>
  <c r="BS208" i="1"/>
  <c r="BR208" i="1"/>
  <c r="BQ208" i="1"/>
  <c r="BP208" i="1"/>
  <c r="BO208" i="1"/>
  <c r="BN208" i="1"/>
  <c r="BM208" i="1"/>
  <c r="BL208" i="1"/>
  <c r="BJ208" i="1"/>
  <c r="BK208" i="1" s="1"/>
  <c r="BF208" i="1"/>
  <c r="BD208" i="1"/>
  <c r="BG208" i="1" s="1"/>
  <c r="BA208" i="1"/>
  <c r="AZ208" i="1"/>
  <c r="AY208" i="1" s="1"/>
  <c r="AX208" i="1"/>
  <c r="BB208" i="1" s="1"/>
  <c r="AU208" i="1"/>
  <c r="AT208" i="1"/>
  <c r="AS208" i="1"/>
  <c r="AR208" i="1"/>
  <c r="AQ208" i="1"/>
  <c r="AO208" i="1"/>
  <c r="AP208" i="1" s="1"/>
  <c r="AM208" i="1"/>
  <c r="AV208" i="1" s="1"/>
  <c r="AJ208" i="1"/>
  <c r="AH208" i="1"/>
  <c r="AK208" i="1" s="1"/>
  <c r="AE208" i="1"/>
  <c r="AD208" i="1"/>
  <c r="AB208" i="1"/>
  <c r="AF208" i="1" s="1"/>
  <c r="Y208" i="1"/>
  <c r="X208" i="1"/>
  <c r="V208" i="1"/>
  <c r="Z208" i="1" s="1"/>
  <c r="S208" i="1"/>
  <c r="R208" i="1"/>
  <c r="P208" i="1"/>
  <c r="Q208" i="1" s="1"/>
  <c r="N208" i="1"/>
  <c r="T208" i="1" s="1"/>
  <c r="K208" i="1"/>
  <c r="J208" i="1"/>
  <c r="H208" i="1"/>
  <c r="I208" i="1" s="1"/>
  <c r="F208" i="1"/>
  <c r="L208" i="1" s="1"/>
  <c r="BV207" i="1"/>
  <c r="BU207" i="1"/>
  <c r="BT207" i="1"/>
  <c r="BS207" i="1"/>
  <c r="BR207" i="1"/>
  <c r="BQ207" i="1"/>
  <c r="BP207" i="1"/>
  <c r="BO207" i="1"/>
  <c r="BN207" i="1"/>
  <c r="BM207" i="1"/>
  <c r="BL207" i="1"/>
  <c r="BJ207" i="1"/>
  <c r="BK207" i="1" s="1"/>
  <c r="BF207" i="1"/>
  <c r="BD207" i="1"/>
  <c r="BG207" i="1" s="1"/>
  <c r="BA207" i="1"/>
  <c r="AZ207" i="1"/>
  <c r="AX207" i="1"/>
  <c r="BB207" i="1" s="1"/>
  <c r="AU207" i="1"/>
  <c r="AT207" i="1"/>
  <c r="AS207" i="1"/>
  <c r="AR207" i="1"/>
  <c r="AQ207" i="1"/>
  <c r="AO207" i="1"/>
  <c r="AP207" i="1" s="1"/>
  <c r="AM207" i="1"/>
  <c r="AV207" i="1" s="1"/>
  <c r="AJ207" i="1"/>
  <c r="AH207" i="1"/>
  <c r="AK207" i="1" s="1"/>
  <c r="AE207" i="1"/>
  <c r="AD207" i="1"/>
  <c r="AB207" i="1"/>
  <c r="AF207" i="1" s="1"/>
  <c r="Y207" i="1"/>
  <c r="X207" i="1"/>
  <c r="V207" i="1"/>
  <c r="Z207" i="1" s="1"/>
  <c r="S207" i="1"/>
  <c r="R207" i="1"/>
  <c r="P207" i="1"/>
  <c r="Q207" i="1" s="1"/>
  <c r="N207" i="1"/>
  <c r="T207" i="1" s="1"/>
  <c r="K207" i="1"/>
  <c r="J207" i="1"/>
  <c r="H207" i="1"/>
  <c r="I207" i="1" s="1"/>
  <c r="F207" i="1"/>
  <c r="L207" i="1" s="1"/>
  <c r="BV206" i="1"/>
  <c r="BU206" i="1"/>
  <c r="BT206" i="1"/>
  <c r="BS206" i="1"/>
  <c r="BR206" i="1"/>
  <c r="BQ206" i="1"/>
  <c r="BP206" i="1"/>
  <c r="BO206" i="1"/>
  <c r="BN206" i="1"/>
  <c r="BM206" i="1"/>
  <c r="BL206" i="1"/>
  <c r="BJ206" i="1"/>
  <c r="BK206" i="1" s="1"/>
  <c r="BF206" i="1"/>
  <c r="BD206" i="1"/>
  <c r="BG206" i="1" s="1"/>
  <c r="BA206" i="1"/>
  <c r="AZ206" i="1"/>
  <c r="AX206" i="1"/>
  <c r="BB206" i="1" s="1"/>
  <c r="AU206" i="1"/>
  <c r="AT206" i="1"/>
  <c r="AS206" i="1"/>
  <c r="AR206" i="1"/>
  <c r="AQ206" i="1"/>
  <c r="AO206" i="1"/>
  <c r="AP206" i="1" s="1"/>
  <c r="AM206" i="1"/>
  <c r="AV206" i="1" s="1"/>
  <c r="AJ206" i="1"/>
  <c r="AH206" i="1"/>
  <c r="AK206" i="1" s="1"/>
  <c r="AE206" i="1"/>
  <c r="AD206" i="1"/>
  <c r="AB206" i="1"/>
  <c r="AF206" i="1" s="1"/>
  <c r="Y206" i="1"/>
  <c r="X206" i="1"/>
  <c r="V206" i="1"/>
  <c r="Z206" i="1" s="1"/>
  <c r="S206" i="1"/>
  <c r="R206" i="1"/>
  <c r="P206" i="1"/>
  <c r="Q206" i="1" s="1"/>
  <c r="N206" i="1"/>
  <c r="T206" i="1" s="1"/>
  <c r="K206" i="1"/>
  <c r="J206" i="1"/>
  <c r="H206" i="1"/>
  <c r="I206" i="1" s="1"/>
  <c r="F206" i="1"/>
  <c r="L206" i="1" s="1"/>
  <c r="BV205" i="1"/>
  <c r="BU205" i="1"/>
  <c r="BT205" i="1"/>
  <c r="BS205" i="1"/>
  <c r="BR205" i="1"/>
  <c r="BQ205" i="1"/>
  <c r="BP205" i="1"/>
  <c r="BO205" i="1"/>
  <c r="BN205" i="1"/>
  <c r="BM205" i="1"/>
  <c r="BL205" i="1"/>
  <c r="BJ205" i="1"/>
  <c r="BK205" i="1" s="1"/>
  <c r="BI205" i="1" s="1"/>
  <c r="BF205" i="1"/>
  <c r="BD205" i="1"/>
  <c r="BG205" i="1" s="1"/>
  <c r="BA205" i="1"/>
  <c r="AZ205" i="1"/>
  <c r="AY205" i="1" s="1"/>
  <c r="BC205" i="1" s="1"/>
  <c r="AX205" i="1"/>
  <c r="BB205" i="1" s="1"/>
  <c r="AU205" i="1"/>
  <c r="AT205" i="1"/>
  <c r="AS205" i="1"/>
  <c r="AR205" i="1"/>
  <c r="AQ205" i="1"/>
  <c r="AO205" i="1"/>
  <c r="AP205" i="1" s="1"/>
  <c r="AM205" i="1"/>
  <c r="AV205" i="1" s="1"/>
  <c r="AJ205" i="1"/>
  <c r="AH205" i="1"/>
  <c r="AK205" i="1" s="1"/>
  <c r="AE205" i="1"/>
  <c r="AD205" i="1"/>
  <c r="AC205" i="1" s="1"/>
  <c r="AG205" i="1" s="1"/>
  <c r="AB205" i="1"/>
  <c r="AF205" i="1" s="1"/>
  <c r="Y205" i="1"/>
  <c r="X205" i="1"/>
  <c r="V205" i="1"/>
  <c r="Z205" i="1" s="1"/>
  <c r="S205" i="1"/>
  <c r="R205" i="1"/>
  <c r="P205" i="1"/>
  <c r="Q205" i="1" s="1"/>
  <c r="N205" i="1"/>
  <c r="T205" i="1" s="1"/>
  <c r="K205" i="1"/>
  <c r="J205" i="1"/>
  <c r="H205" i="1"/>
  <c r="I205" i="1" s="1"/>
  <c r="F205" i="1"/>
  <c r="L205" i="1" s="1"/>
  <c r="BV204" i="1"/>
  <c r="BU204" i="1"/>
  <c r="BT204" i="1"/>
  <c r="BS204" i="1"/>
  <c r="BR204" i="1"/>
  <c r="BQ204" i="1"/>
  <c r="BP204" i="1"/>
  <c r="BO204" i="1"/>
  <c r="BN204" i="1"/>
  <c r="BM204" i="1"/>
  <c r="BL204" i="1"/>
  <c r="BJ204" i="1"/>
  <c r="BK204" i="1" s="1"/>
  <c r="BF204" i="1"/>
  <c r="BD204" i="1"/>
  <c r="BG204" i="1" s="1"/>
  <c r="BE204" i="1" s="1"/>
  <c r="BH204" i="1" s="1"/>
  <c r="BA204" i="1"/>
  <c r="AZ204" i="1"/>
  <c r="AY204" i="1" s="1"/>
  <c r="AX204" i="1"/>
  <c r="BB204" i="1" s="1"/>
  <c r="AU204" i="1"/>
  <c r="AT204" i="1"/>
  <c r="AS204" i="1"/>
  <c r="AR204" i="1"/>
  <c r="AQ204" i="1"/>
  <c r="AO204" i="1"/>
  <c r="AP204" i="1" s="1"/>
  <c r="AM204" i="1"/>
  <c r="AV204" i="1" s="1"/>
  <c r="AJ204" i="1"/>
  <c r="AH204" i="1"/>
  <c r="AK204" i="1" s="1"/>
  <c r="AE204" i="1"/>
  <c r="AD204" i="1"/>
  <c r="AC204" i="1" s="1"/>
  <c r="AG204" i="1" s="1"/>
  <c r="AB204" i="1"/>
  <c r="AF204" i="1" s="1"/>
  <c r="Y204" i="1"/>
  <c r="X204" i="1"/>
  <c r="V204" i="1"/>
  <c r="Z204" i="1" s="1"/>
  <c r="S204" i="1"/>
  <c r="R204" i="1"/>
  <c r="P204" i="1"/>
  <c r="Q204" i="1" s="1"/>
  <c r="N204" i="1"/>
  <c r="T204" i="1" s="1"/>
  <c r="K204" i="1"/>
  <c r="J204" i="1"/>
  <c r="H204" i="1"/>
  <c r="I204" i="1" s="1"/>
  <c r="F204" i="1"/>
  <c r="L204" i="1" s="1"/>
  <c r="BV203" i="1"/>
  <c r="BU203" i="1"/>
  <c r="BT203" i="1"/>
  <c r="BS203" i="1"/>
  <c r="BR203" i="1"/>
  <c r="BQ203" i="1"/>
  <c r="BP203" i="1"/>
  <c r="BO203" i="1"/>
  <c r="BN203" i="1"/>
  <c r="BM203" i="1"/>
  <c r="BL203" i="1"/>
  <c r="BJ203" i="1"/>
  <c r="BK203" i="1" s="1"/>
  <c r="BI203" i="1" s="1"/>
  <c r="BF203" i="1"/>
  <c r="BD203" i="1"/>
  <c r="BG203" i="1" s="1"/>
  <c r="BE203" i="1" s="1"/>
  <c r="BH203" i="1" s="1"/>
  <c r="BA203" i="1"/>
  <c r="AZ203" i="1"/>
  <c r="AY203" i="1" s="1"/>
  <c r="AX203" i="1"/>
  <c r="BB203" i="1" s="1"/>
  <c r="AU203" i="1"/>
  <c r="AT203" i="1"/>
  <c r="AS203" i="1"/>
  <c r="AR203" i="1"/>
  <c r="AQ203" i="1"/>
  <c r="AO203" i="1"/>
  <c r="AP203" i="1" s="1"/>
  <c r="AM203" i="1"/>
  <c r="AV203" i="1" s="1"/>
  <c r="AJ203" i="1"/>
  <c r="AH203" i="1"/>
  <c r="AK203" i="1" s="1"/>
  <c r="AE203" i="1"/>
  <c r="AD203" i="1"/>
  <c r="AC203" i="1" s="1"/>
  <c r="AG203" i="1" s="1"/>
  <c r="AB203" i="1"/>
  <c r="AF203" i="1" s="1"/>
  <c r="Y203" i="1"/>
  <c r="X203" i="1"/>
  <c r="V203" i="1"/>
  <c r="Z203" i="1" s="1"/>
  <c r="S203" i="1"/>
  <c r="R203" i="1"/>
  <c r="P203" i="1"/>
  <c r="Q203" i="1" s="1"/>
  <c r="N203" i="1"/>
  <c r="T203" i="1" s="1"/>
  <c r="K203" i="1"/>
  <c r="J203" i="1"/>
  <c r="H203" i="1"/>
  <c r="I203" i="1" s="1"/>
  <c r="F203" i="1"/>
  <c r="L203" i="1" s="1"/>
  <c r="BV202" i="1"/>
  <c r="BU202" i="1"/>
  <c r="BT202" i="1"/>
  <c r="BS202" i="1"/>
  <c r="BR202" i="1"/>
  <c r="BQ202" i="1"/>
  <c r="BP202" i="1"/>
  <c r="BO202" i="1"/>
  <c r="BN202" i="1"/>
  <c r="BM202" i="1"/>
  <c r="BL202" i="1"/>
  <c r="BJ202" i="1"/>
  <c r="BK202" i="1" s="1"/>
  <c r="BF202" i="1"/>
  <c r="BD202" i="1"/>
  <c r="BG202" i="1" s="1"/>
  <c r="BA202" i="1"/>
  <c r="AZ202" i="1"/>
  <c r="AX202" i="1"/>
  <c r="BB202" i="1" s="1"/>
  <c r="AU202" i="1"/>
  <c r="AT202" i="1"/>
  <c r="AS202" i="1"/>
  <c r="AR202" i="1"/>
  <c r="AQ202" i="1"/>
  <c r="AO202" i="1"/>
  <c r="AP202" i="1" s="1"/>
  <c r="AM202" i="1"/>
  <c r="AV202" i="1" s="1"/>
  <c r="AJ202" i="1"/>
  <c r="AH202" i="1"/>
  <c r="AK202" i="1" s="1"/>
  <c r="AE202" i="1"/>
  <c r="AD202" i="1"/>
  <c r="AB202" i="1"/>
  <c r="AF202" i="1" s="1"/>
  <c r="Y202" i="1"/>
  <c r="X202" i="1"/>
  <c r="V202" i="1"/>
  <c r="Z202" i="1" s="1"/>
  <c r="S202" i="1"/>
  <c r="R202" i="1"/>
  <c r="P202" i="1"/>
  <c r="Q202" i="1" s="1"/>
  <c r="N202" i="1"/>
  <c r="T202" i="1" s="1"/>
  <c r="K202" i="1"/>
  <c r="J202" i="1"/>
  <c r="H202" i="1"/>
  <c r="I202" i="1" s="1"/>
  <c r="F202" i="1"/>
  <c r="L202" i="1" s="1"/>
  <c r="BV201" i="1"/>
  <c r="BU201" i="1"/>
  <c r="BT201" i="1"/>
  <c r="BS201" i="1"/>
  <c r="BR201" i="1"/>
  <c r="BQ201" i="1"/>
  <c r="BP201" i="1"/>
  <c r="BO201" i="1"/>
  <c r="BN201" i="1"/>
  <c r="BM201" i="1"/>
  <c r="BL201" i="1"/>
  <c r="BJ201" i="1"/>
  <c r="BK201" i="1" s="1"/>
  <c r="BI201" i="1" s="1"/>
  <c r="BF201" i="1"/>
  <c r="BD201" i="1"/>
  <c r="BG201" i="1" s="1"/>
  <c r="BA201" i="1"/>
  <c r="AZ201" i="1"/>
  <c r="AY201" i="1" s="1"/>
  <c r="AX201" i="1"/>
  <c r="BB201" i="1" s="1"/>
  <c r="AU201" i="1"/>
  <c r="AT201" i="1"/>
  <c r="AS201" i="1"/>
  <c r="AR201" i="1"/>
  <c r="AQ201" i="1"/>
  <c r="AO201" i="1"/>
  <c r="AP201" i="1" s="1"/>
  <c r="AM201" i="1"/>
  <c r="AV201" i="1" s="1"/>
  <c r="AJ201" i="1"/>
  <c r="AH201" i="1"/>
  <c r="AK201" i="1" s="1"/>
  <c r="AE201" i="1"/>
  <c r="AD201" i="1"/>
  <c r="AB201" i="1"/>
  <c r="AF201" i="1" s="1"/>
  <c r="Y201" i="1"/>
  <c r="X201" i="1"/>
  <c r="V201" i="1"/>
  <c r="Z201" i="1" s="1"/>
  <c r="W201" i="1" s="1"/>
  <c r="AA201" i="1" s="1"/>
  <c r="S201" i="1"/>
  <c r="R201" i="1"/>
  <c r="P201" i="1"/>
  <c r="Q201" i="1" s="1"/>
  <c r="N201" i="1"/>
  <c r="T201" i="1" s="1"/>
  <c r="K201" i="1"/>
  <c r="J201" i="1"/>
  <c r="H201" i="1"/>
  <c r="I201" i="1" s="1"/>
  <c r="F201" i="1"/>
  <c r="L201" i="1" s="1"/>
  <c r="BV200" i="1"/>
  <c r="BU200" i="1"/>
  <c r="BT200" i="1"/>
  <c r="BS200" i="1"/>
  <c r="BR200" i="1"/>
  <c r="BQ200" i="1"/>
  <c r="BP200" i="1"/>
  <c r="BO200" i="1"/>
  <c r="BN200" i="1"/>
  <c r="BM200" i="1"/>
  <c r="BL200" i="1"/>
  <c r="BJ200" i="1"/>
  <c r="BK200" i="1" s="1"/>
  <c r="BF200" i="1"/>
  <c r="BD200" i="1"/>
  <c r="BG200" i="1" s="1"/>
  <c r="BA200" i="1"/>
  <c r="AZ200" i="1"/>
  <c r="AX200" i="1"/>
  <c r="BB200" i="1" s="1"/>
  <c r="AU200" i="1"/>
  <c r="AT200" i="1"/>
  <c r="AS200" i="1"/>
  <c r="AR200" i="1"/>
  <c r="AQ200" i="1"/>
  <c r="AO200" i="1"/>
  <c r="AP200" i="1" s="1"/>
  <c r="AM200" i="1"/>
  <c r="AV200" i="1" s="1"/>
  <c r="AJ200" i="1"/>
  <c r="AH200" i="1"/>
  <c r="AK200" i="1" s="1"/>
  <c r="AE200" i="1"/>
  <c r="AD200" i="1"/>
  <c r="AC200" i="1" s="1"/>
  <c r="AG200" i="1" s="1"/>
  <c r="AB200" i="1"/>
  <c r="AF200" i="1" s="1"/>
  <c r="Y200" i="1"/>
  <c r="X200" i="1"/>
  <c r="V200" i="1"/>
  <c r="Z200" i="1" s="1"/>
  <c r="S200" i="1"/>
  <c r="R200" i="1"/>
  <c r="P200" i="1"/>
  <c r="Q200" i="1" s="1"/>
  <c r="N200" i="1"/>
  <c r="T200" i="1" s="1"/>
  <c r="K200" i="1"/>
  <c r="J200" i="1"/>
  <c r="H200" i="1"/>
  <c r="I200" i="1" s="1"/>
  <c r="F200" i="1"/>
  <c r="L200" i="1" s="1"/>
  <c r="BV199" i="1"/>
  <c r="BU199" i="1"/>
  <c r="BT199" i="1"/>
  <c r="BS199" i="1"/>
  <c r="BR199" i="1"/>
  <c r="BQ199" i="1"/>
  <c r="BP199" i="1"/>
  <c r="BO199" i="1"/>
  <c r="BN199" i="1"/>
  <c r="BM199" i="1"/>
  <c r="BL199" i="1"/>
  <c r="BJ199" i="1"/>
  <c r="BK199" i="1" s="1"/>
  <c r="BI199" i="1" s="1"/>
  <c r="BF199" i="1"/>
  <c r="BD199" i="1"/>
  <c r="BG199" i="1" s="1"/>
  <c r="BA199" i="1"/>
  <c r="AZ199" i="1"/>
  <c r="AY199" i="1" s="1"/>
  <c r="AX199" i="1"/>
  <c r="BB199" i="1" s="1"/>
  <c r="AU199" i="1"/>
  <c r="AT199" i="1"/>
  <c r="AS199" i="1"/>
  <c r="AR199" i="1"/>
  <c r="AQ199" i="1"/>
  <c r="AO199" i="1"/>
  <c r="AP199" i="1" s="1"/>
  <c r="AM199" i="1"/>
  <c r="AV199" i="1" s="1"/>
  <c r="AJ199" i="1"/>
  <c r="AH199" i="1"/>
  <c r="AK199" i="1" s="1"/>
  <c r="AE199" i="1"/>
  <c r="AD199" i="1"/>
  <c r="AC199" i="1" s="1"/>
  <c r="AB199" i="1"/>
  <c r="AF199" i="1" s="1"/>
  <c r="Y199" i="1"/>
  <c r="X199" i="1"/>
  <c r="V199" i="1"/>
  <c r="Z199" i="1" s="1"/>
  <c r="S199" i="1"/>
  <c r="R199" i="1"/>
  <c r="P199" i="1"/>
  <c r="Q199" i="1" s="1"/>
  <c r="N199" i="1"/>
  <c r="T199" i="1" s="1"/>
  <c r="K199" i="1"/>
  <c r="J199" i="1"/>
  <c r="H199" i="1"/>
  <c r="I199" i="1" s="1"/>
  <c r="F199" i="1"/>
  <c r="L199" i="1" s="1"/>
  <c r="BV198" i="1"/>
  <c r="BU198" i="1"/>
  <c r="BT198" i="1"/>
  <c r="BS198" i="1"/>
  <c r="BR198" i="1"/>
  <c r="BQ198" i="1"/>
  <c r="BP198" i="1"/>
  <c r="BO198" i="1"/>
  <c r="BN198" i="1"/>
  <c r="BM198" i="1"/>
  <c r="BL198" i="1"/>
  <c r="BJ198" i="1"/>
  <c r="BK198" i="1" s="1"/>
  <c r="BF198" i="1"/>
  <c r="BD198" i="1"/>
  <c r="BG198" i="1" s="1"/>
  <c r="BA198" i="1"/>
  <c r="AZ198" i="1"/>
  <c r="AX198" i="1"/>
  <c r="BB198" i="1" s="1"/>
  <c r="AU198" i="1"/>
  <c r="AT198" i="1"/>
  <c r="AS198" i="1"/>
  <c r="AR198" i="1"/>
  <c r="AQ198" i="1"/>
  <c r="AO198" i="1"/>
  <c r="AP198" i="1" s="1"/>
  <c r="AM198" i="1"/>
  <c r="AV198" i="1" s="1"/>
  <c r="AJ198" i="1"/>
  <c r="AH198" i="1"/>
  <c r="AK198" i="1" s="1"/>
  <c r="AE198" i="1"/>
  <c r="AD198" i="1"/>
  <c r="AB198" i="1"/>
  <c r="AF198" i="1" s="1"/>
  <c r="Y198" i="1"/>
  <c r="X198" i="1"/>
  <c r="V198" i="1"/>
  <c r="Z198" i="1" s="1"/>
  <c r="W198" i="1" s="1"/>
  <c r="AA198" i="1" s="1"/>
  <c r="S198" i="1"/>
  <c r="R198" i="1"/>
  <c r="P198" i="1"/>
  <c r="Q198" i="1" s="1"/>
  <c r="N198" i="1"/>
  <c r="T198" i="1" s="1"/>
  <c r="K198" i="1"/>
  <c r="J198" i="1"/>
  <c r="H198" i="1"/>
  <c r="I198" i="1" s="1"/>
  <c r="F198" i="1"/>
  <c r="L198" i="1" s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I197" i="1" s="1"/>
  <c r="BJ197" i="1"/>
  <c r="BF197" i="1"/>
  <c r="BD197" i="1"/>
  <c r="BG197" i="1" s="1"/>
  <c r="BA197" i="1"/>
  <c r="AZ197" i="1"/>
  <c r="AX197" i="1"/>
  <c r="BB197" i="1" s="1"/>
  <c r="AU197" i="1"/>
  <c r="AT197" i="1"/>
  <c r="AS197" i="1"/>
  <c r="AR197" i="1"/>
  <c r="AQ197" i="1"/>
  <c r="AO197" i="1"/>
  <c r="AP197" i="1" s="1"/>
  <c r="AM197" i="1"/>
  <c r="AV197" i="1" s="1"/>
  <c r="AJ197" i="1"/>
  <c r="AH197" i="1"/>
  <c r="AK197" i="1" s="1"/>
  <c r="AE197" i="1"/>
  <c r="AD197" i="1"/>
  <c r="AB197" i="1"/>
  <c r="AF197" i="1" s="1"/>
  <c r="Y197" i="1"/>
  <c r="X197" i="1"/>
  <c r="V197" i="1"/>
  <c r="Z197" i="1" s="1"/>
  <c r="S197" i="1"/>
  <c r="R197" i="1"/>
  <c r="P197" i="1"/>
  <c r="Q197" i="1" s="1"/>
  <c r="N197" i="1"/>
  <c r="T197" i="1" s="1"/>
  <c r="K197" i="1"/>
  <c r="J197" i="1"/>
  <c r="H197" i="1"/>
  <c r="I197" i="1" s="1"/>
  <c r="F197" i="1"/>
  <c r="L197" i="1" s="1"/>
  <c r="BV196" i="1"/>
  <c r="BU196" i="1"/>
  <c r="BT196" i="1"/>
  <c r="BS196" i="1"/>
  <c r="BR196" i="1"/>
  <c r="BQ196" i="1"/>
  <c r="BP196" i="1"/>
  <c r="BO196" i="1"/>
  <c r="BN196" i="1"/>
  <c r="BM196" i="1"/>
  <c r="BL196" i="1"/>
  <c r="BJ196" i="1"/>
  <c r="BK196" i="1" s="1"/>
  <c r="BF196" i="1"/>
  <c r="BD196" i="1"/>
  <c r="BG196" i="1" s="1"/>
  <c r="BE196" i="1" s="1"/>
  <c r="BA196" i="1"/>
  <c r="AZ196" i="1"/>
  <c r="AX196" i="1"/>
  <c r="BB196" i="1" s="1"/>
  <c r="AU196" i="1"/>
  <c r="AT196" i="1"/>
  <c r="AS196" i="1"/>
  <c r="AR196" i="1"/>
  <c r="AQ196" i="1"/>
  <c r="AO196" i="1"/>
  <c r="AP196" i="1" s="1"/>
  <c r="AM196" i="1"/>
  <c r="AV196" i="1" s="1"/>
  <c r="AJ196" i="1"/>
  <c r="AH196" i="1"/>
  <c r="AK196" i="1" s="1"/>
  <c r="AI196" i="1" s="1"/>
  <c r="AE196" i="1"/>
  <c r="AD196" i="1"/>
  <c r="AB196" i="1"/>
  <c r="AF196" i="1" s="1"/>
  <c r="Y196" i="1"/>
  <c r="X196" i="1"/>
  <c r="V196" i="1"/>
  <c r="Z196" i="1" s="1"/>
  <c r="S196" i="1"/>
  <c r="R196" i="1"/>
  <c r="P196" i="1"/>
  <c r="Q196" i="1" s="1"/>
  <c r="N196" i="1"/>
  <c r="T196" i="1" s="1"/>
  <c r="K196" i="1"/>
  <c r="J196" i="1"/>
  <c r="H196" i="1"/>
  <c r="I196" i="1" s="1"/>
  <c r="F196" i="1"/>
  <c r="L196" i="1" s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F195" i="1"/>
  <c r="BD195" i="1"/>
  <c r="BG195" i="1" s="1"/>
  <c r="BA195" i="1"/>
  <c r="AZ195" i="1"/>
  <c r="AX195" i="1"/>
  <c r="BB195" i="1" s="1"/>
  <c r="AU195" i="1"/>
  <c r="AT195" i="1"/>
  <c r="AS195" i="1"/>
  <c r="AR195" i="1"/>
  <c r="AQ195" i="1"/>
  <c r="AO195" i="1"/>
  <c r="AP195" i="1" s="1"/>
  <c r="AM195" i="1"/>
  <c r="AV195" i="1" s="1"/>
  <c r="AJ195" i="1"/>
  <c r="AH195" i="1"/>
  <c r="AK195" i="1" s="1"/>
  <c r="AE195" i="1"/>
  <c r="AD195" i="1"/>
  <c r="AB195" i="1"/>
  <c r="AF195" i="1" s="1"/>
  <c r="Y195" i="1"/>
  <c r="X195" i="1"/>
  <c r="V195" i="1"/>
  <c r="Z195" i="1" s="1"/>
  <c r="S195" i="1"/>
  <c r="R195" i="1"/>
  <c r="P195" i="1"/>
  <c r="Q195" i="1" s="1"/>
  <c r="N195" i="1"/>
  <c r="T195" i="1" s="1"/>
  <c r="K195" i="1"/>
  <c r="J195" i="1"/>
  <c r="H195" i="1"/>
  <c r="I195" i="1" s="1"/>
  <c r="F195" i="1"/>
  <c r="L195" i="1" s="1"/>
  <c r="BV194" i="1"/>
  <c r="BU194" i="1"/>
  <c r="BT194" i="1"/>
  <c r="BS194" i="1"/>
  <c r="BR194" i="1"/>
  <c r="BQ194" i="1"/>
  <c r="BP194" i="1"/>
  <c r="BO194" i="1"/>
  <c r="BN194" i="1"/>
  <c r="BM194" i="1"/>
  <c r="BL194" i="1"/>
  <c r="BJ194" i="1"/>
  <c r="BK194" i="1" s="1"/>
  <c r="BI194" i="1" s="1"/>
  <c r="BF194" i="1"/>
  <c r="BD194" i="1"/>
  <c r="BG194" i="1" s="1"/>
  <c r="BA194" i="1"/>
  <c r="AZ194" i="1"/>
  <c r="AY194" i="1" s="1"/>
  <c r="AX194" i="1"/>
  <c r="BB194" i="1" s="1"/>
  <c r="AU194" i="1"/>
  <c r="AT194" i="1"/>
  <c r="AS194" i="1"/>
  <c r="AR194" i="1"/>
  <c r="AQ194" i="1"/>
  <c r="AO194" i="1"/>
  <c r="AP194" i="1" s="1"/>
  <c r="AM194" i="1"/>
  <c r="AV194" i="1" s="1"/>
  <c r="AJ194" i="1"/>
  <c r="AH194" i="1"/>
  <c r="AK194" i="1" s="1"/>
  <c r="AE194" i="1"/>
  <c r="AD194" i="1"/>
  <c r="AC194" i="1" s="1"/>
  <c r="AB194" i="1"/>
  <c r="AF194" i="1" s="1"/>
  <c r="Y194" i="1"/>
  <c r="X194" i="1"/>
  <c r="V194" i="1"/>
  <c r="Z194" i="1" s="1"/>
  <c r="W194" i="1" s="1"/>
  <c r="S194" i="1"/>
  <c r="R194" i="1"/>
  <c r="P194" i="1"/>
  <c r="Q194" i="1" s="1"/>
  <c r="N194" i="1"/>
  <c r="T194" i="1" s="1"/>
  <c r="K194" i="1"/>
  <c r="J194" i="1"/>
  <c r="H194" i="1"/>
  <c r="I194" i="1" s="1"/>
  <c r="F194" i="1"/>
  <c r="L194" i="1" s="1"/>
  <c r="BV193" i="1"/>
  <c r="BU193" i="1"/>
  <c r="BT193" i="1"/>
  <c r="BS193" i="1"/>
  <c r="BR193" i="1"/>
  <c r="BQ193" i="1"/>
  <c r="BP193" i="1"/>
  <c r="BO193" i="1"/>
  <c r="BN193" i="1"/>
  <c r="BM193" i="1"/>
  <c r="BL193" i="1"/>
  <c r="BJ193" i="1"/>
  <c r="BK193" i="1" s="1"/>
  <c r="BI193" i="1" s="1"/>
  <c r="BF193" i="1"/>
  <c r="BD193" i="1"/>
  <c r="BG193" i="1" s="1"/>
  <c r="BE193" i="1" s="1"/>
  <c r="BH193" i="1" s="1"/>
  <c r="BA193" i="1"/>
  <c r="AZ193" i="1"/>
  <c r="AY193" i="1" s="1"/>
  <c r="AX193" i="1"/>
  <c r="BB193" i="1" s="1"/>
  <c r="AU193" i="1"/>
  <c r="AT193" i="1"/>
  <c r="AS193" i="1"/>
  <c r="AR193" i="1"/>
  <c r="AQ193" i="1"/>
  <c r="AO193" i="1"/>
  <c r="AP193" i="1" s="1"/>
  <c r="AM193" i="1"/>
  <c r="AV193" i="1" s="1"/>
  <c r="AJ193" i="1"/>
  <c r="AH193" i="1"/>
  <c r="AK193" i="1" s="1"/>
  <c r="AI193" i="1" s="1"/>
  <c r="AE193" i="1"/>
  <c r="AD193" i="1"/>
  <c r="AC193" i="1" s="1"/>
  <c r="AB193" i="1"/>
  <c r="AF193" i="1" s="1"/>
  <c r="Y193" i="1"/>
  <c r="X193" i="1"/>
  <c r="V193" i="1"/>
  <c r="Z193" i="1" s="1"/>
  <c r="S193" i="1"/>
  <c r="R193" i="1"/>
  <c r="P193" i="1"/>
  <c r="Q193" i="1" s="1"/>
  <c r="N193" i="1"/>
  <c r="T193" i="1" s="1"/>
  <c r="K193" i="1"/>
  <c r="J193" i="1"/>
  <c r="H193" i="1"/>
  <c r="I193" i="1" s="1"/>
  <c r="F193" i="1"/>
  <c r="L193" i="1" s="1"/>
  <c r="BV192" i="1"/>
  <c r="BU192" i="1"/>
  <c r="BT192" i="1"/>
  <c r="BS192" i="1"/>
  <c r="BR192" i="1"/>
  <c r="BQ192" i="1"/>
  <c r="BP192" i="1"/>
  <c r="BO192" i="1"/>
  <c r="BN192" i="1"/>
  <c r="BM192" i="1"/>
  <c r="BL192" i="1"/>
  <c r="BJ192" i="1"/>
  <c r="BK192" i="1" s="1"/>
  <c r="BI192" i="1" s="1"/>
  <c r="BF192" i="1"/>
  <c r="BD192" i="1"/>
  <c r="BG192" i="1" s="1"/>
  <c r="BE192" i="1" s="1"/>
  <c r="BH192" i="1" s="1"/>
  <c r="BA192" i="1"/>
  <c r="AZ192" i="1"/>
  <c r="AY192" i="1" s="1"/>
  <c r="AX192" i="1"/>
  <c r="BB192" i="1" s="1"/>
  <c r="AU192" i="1"/>
  <c r="AT192" i="1"/>
  <c r="AS192" i="1"/>
  <c r="AR192" i="1"/>
  <c r="AQ192" i="1"/>
  <c r="AO192" i="1"/>
  <c r="AP192" i="1" s="1"/>
  <c r="AM192" i="1"/>
  <c r="AV192" i="1" s="1"/>
  <c r="AJ192" i="1"/>
  <c r="AH192" i="1"/>
  <c r="AK192" i="1" s="1"/>
  <c r="AI192" i="1" s="1"/>
  <c r="AL192" i="1" s="1"/>
  <c r="AE192" i="1"/>
  <c r="AD192" i="1"/>
  <c r="AB192" i="1"/>
  <c r="AF192" i="1" s="1"/>
  <c r="Y192" i="1"/>
  <c r="X192" i="1"/>
  <c r="V192" i="1"/>
  <c r="Z192" i="1" s="1"/>
  <c r="W192" i="1" s="1"/>
  <c r="AA192" i="1" s="1"/>
  <c r="S192" i="1"/>
  <c r="R192" i="1"/>
  <c r="P192" i="1"/>
  <c r="Q192" i="1" s="1"/>
  <c r="N192" i="1"/>
  <c r="T192" i="1" s="1"/>
  <c r="K192" i="1"/>
  <c r="J192" i="1"/>
  <c r="H192" i="1"/>
  <c r="I192" i="1" s="1"/>
  <c r="F192" i="1"/>
  <c r="L192" i="1" s="1"/>
  <c r="BV191" i="1"/>
  <c r="BU191" i="1"/>
  <c r="BT191" i="1"/>
  <c r="BS191" i="1"/>
  <c r="BR191" i="1"/>
  <c r="BQ191" i="1"/>
  <c r="BP191" i="1"/>
  <c r="BO191" i="1"/>
  <c r="BN191" i="1"/>
  <c r="BM191" i="1"/>
  <c r="BL191" i="1"/>
  <c r="BJ191" i="1"/>
  <c r="BK191" i="1" s="1"/>
  <c r="BI191" i="1" s="1"/>
  <c r="BF191" i="1"/>
  <c r="BD191" i="1"/>
  <c r="BG191" i="1" s="1"/>
  <c r="BE191" i="1" s="1"/>
  <c r="BH191" i="1" s="1"/>
  <c r="BA191" i="1"/>
  <c r="AZ191" i="1"/>
  <c r="AY191" i="1" s="1"/>
  <c r="AX191" i="1"/>
  <c r="BB191" i="1" s="1"/>
  <c r="AU191" i="1"/>
  <c r="AT191" i="1"/>
  <c r="AS191" i="1"/>
  <c r="AR191" i="1"/>
  <c r="AQ191" i="1"/>
  <c r="AO191" i="1"/>
  <c r="AP191" i="1" s="1"/>
  <c r="AM191" i="1"/>
  <c r="AV191" i="1" s="1"/>
  <c r="AJ191" i="1"/>
  <c r="AH191" i="1"/>
  <c r="AK191" i="1" s="1"/>
  <c r="AI191" i="1" s="1"/>
  <c r="AL191" i="1" s="1"/>
  <c r="AE191" i="1"/>
  <c r="AD191" i="1"/>
  <c r="AB191" i="1"/>
  <c r="AF191" i="1" s="1"/>
  <c r="Y191" i="1"/>
  <c r="X191" i="1"/>
  <c r="V191" i="1"/>
  <c r="Z191" i="1" s="1"/>
  <c r="S191" i="1"/>
  <c r="R191" i="1"/>
  <c r="P191" i="1"/>
  <c r="Q191" i="1" s="1"/>
  <c r="N191" i="1"/>
  <c r="T191" i="1" s="1"/>
  <c r="K191" i="1"/>
  <c r="J191" i="1"/>
  <c r="H191" i="1"/>
  <c r="I191" i="1" s="1"/>
  <c r="F191" i="1"/>
  <c r="L191" i="1" s="1"/>
  <c r="BV190" i="1"/>
  <c r="BU190" i="1"/>
  <c r="BT190" i="1"/>
  <c r="BS190" i="1"/>
  <c r="BR190" i="1"/>
  <c r="BQ190" i="1"/>
  <c r="BP190" i="1"/>
  <c r="BO190" i="1"/>
  <c r="BN190" i="1"/>
  <c r="BM190" i="1"/>
  <c r="BL190" i="1"/>
  <c r="BJ190" i="1"/>
  <c r="BK190" i="1" s="1"/>
  <c r="BF190" i="1"/>
  <c r="BD190" i="1"/>
  <c r="BG190" i="1" s="1"/>
  <c r="BA190" i="1"/>
  <c r="AZ190" i="1"/>
  <c r="AX190" i="1"/>
  <c r="BB190" i="1" s="1"/>
  <c r="AU190" i="1"/>
  <c r="AT190" i="1"/>
  <c r="AS190" i="1"/>
  <c r="AR190" i="1"/>
  <c r="AQ190" i="1"/>
  <c r="AO190" i="1"/>
  <c r="AP190" i="1" s="1"/>
  <c r="AM190" i="1"/>
  <c r="AV190" i="1" s="1"/>
  <c r="AJ190" i="1"/>
  <c r="AH190" i="1"/>
  <c r="AK190" i="1" s="1"/>
  <c r="AI190" i="1" s="1"/>
  <c r="AL190" i="1" s="1"/>
  <c r="AE190" i="1"/>
  <c r="AD190" i="1"/>
  <c r="AB190" i="1"/>
  <c r="AF190" i="1" s="1"/>
  <c r="Y190" i="1"/>
  <c r="X190" i="1"/>
  <c r="V190" i="1"/>
  <c r="Z190" i="1" s="1"/>
  <c r="W190" i="1" s="1"/>
  <c r="AA190" i="1" s="1"/>
  <c r="S190" i="1"/>
  <c r="R190" i="1"/>
  <c r="P190" i="1"/>
  <c r="Q190" i="1" s="1"/>
  <c r="N190" i="1"/>
  <c r="T190" i="1" s="1"/>
  <c r="K190" i="1"/>
  <c r="J190" i="1"/>
  <c r="H190" i="1"/>
  <c r="I190" i="1" s="1"/>
  <c r="F190" i="1"/>
  <c r="L190" i="1" s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I189" i="1" s="1"/>
  <c r="BJ189" i="1"/>
  <c r="BF189" i="1"/>
  <c r="BD189" i="1"/>
  <c r="BG189" i="1" s="1"/>
  <c r="BA189" i="1"/>
  <c r="AZ189" i="1"/>
  <c r="AY189" i="1" s="1"/>
  <c r="AX189" i="1"/>
  <c r="BB189" i="1" s="1"/>
  <c r="AU189" i="1"/>
  <c r="AT189" i="1"/>
  <c r="AS189" i="1"/>
  <c r="AR189" i="1"/>
  <c r="AQ189" i="1"/>
  <c r="AO189" i="1"/>
  <c r="AP189" i="1" s="1"/>
  <c r="AM189" i="1"/>
  <c r="AV189" i="1" s="1"/>
  <c r="AJ189" i="1"/>
  <c r="AH189" i="1"/>
  <c r="AK189" i="1" s="1"/>
  <c r="AE189" i="1"/>
  <c r="AD189" i="1"/>
  <c r="AC189" i="1" s="1"/>
  <c r="AG189" i="1" s="1"/>
  <c r="AB189" i="1"/>
  <c r="AF189" i="1" s="1"/>
  <c r="Y189" i="1"/>
  <c r="X189" i="1"/>
  <c r="V189" i="1"/>
  <c r="Z189" i="1" s="1"/>
  <c r="S189" i="1"/>
  <c r="R189" i="1"/>
  <c r="P189" i="1"/>
  <c r="Q189" i="1" s="1"/>
  <c r="N189" i="1"/>
  <c r="T189" i="1" s="1"/>
  <c r="K189" i="1"/>
  <c r="J189" i="1"/>
  <c r="H189" i="1"/>
  <c r="I189" i="1" s="1"/>
  <c r="F189" i="1"/>
  <c r="L189" i="1" s="1"/>
  <c r="BV188" i="1"/>
  <c r="BU188" i="1"/>
  <c r="BT188" i="1"/>
  <c r="BS188" i="1"/>
  <c r="BR188" i="1"/>
  <c r="BQ188" i="1"/>
  <c r="BP188" i="1"/>
  <c r="BO188" i="1"/>
  <c r="BN188" i="1"/>
  <c r="BM188" i="1"/>
  <c r="BL188" i="1"/>
  <c r="BJ188" i="1"/>
  <c r="BK188" i="1" s="1"/>
  <c r="BF188" i="1"/>
  <c r="BD188" i="1"/>
  <c r="BG188" i="1" s="1"/>
  <c r="BA188" i="1"/>
  <c r="AZ188" i="1"/>
  <c r="AX188" i="1"/>
  <c r="BB188" i="1" s="1"/>
  <c r="AU188" i="1"/>
  <c r="AT188" i="1"/>
  <c r="AS188" i="1"/>
  <c r="AR188" i="1"/>
  <c r="AQ188" i="1"/>
  <c r="AO188" i="1"/>
  <c r="AP188" i="1" s="1"/>
  <c r="AM188" i="1"/>
  <c r="AV188" i="1" s="1"/>
  <c r="AJ188" i="1"/>
  <c r="AH188" i="1"/>
  <c r="AK188" i="1" s="1"/>
  <c r="AE188" i="1"/>
  <c r="AD188" i="1"/>
  <c r="AB188" i="1"/>
  <c r="AF188" i="1" s="1"/>
  <c r="Y188" i="1"/>
  <c r="X188" i="1"/>
  <c r="V188" i="1"/>
  <c r="Z188" i="1" s="1"/>
  <c r="S188" i="1"/>
  <c r="R188" i="1"/>
  <c r="P188" i="1"/>
  <c r="Q188" i="1" s="1"/>
  <c r="N188" i="1"/>
  <c r="T188" i="1" s="1"/>
  <c r="K188" i="1"/>
  <c r="J188" i="1"/>
  <c r="H188" i="1"/>
  <c r="I188" i="1" s="1"/>
  <c r="F188" i="1"/>
  <c r="L188" i="1" s="1"/>
  <c r="BV187" i="1"/>
  <c r="BU187" i="1"/>
  <c r="BT187" i="1"/>
  <c r="BS187" i="1"/>
  <c r="BR187" i="1"/>
  <c r="BQ187" i="1"/>
  <c r="BP187" i="1"/>
  <c r="BO187" i="1"/>
  <c r="BN187" i="1"/>
  <c r="BM187" i="1"/>
  <c r="BL187" i="1"/>
  <c r="BJ187" i="1"/>
  <c r="BK187" i="1" s="1"/>
  <c r="BF187" i="1"/>
  <c r="BD187" i="1"/>
  <c r="BG187" i="1" s="1"/>
  <c r="BE187" i="1" s="1"/>
  <c r="BH187" i="1" s="1"/>
  <c r="BA187" i="1"/>
  <c r="AZ187" i="1"/>
  <c r="AX187" i="1"/>
  <c r="BB187" i="1" s="1"/>
  <c r="AU187" i="1"/>
  <c r="AT187" i="1"/>
  <c r="AS187" i="1"/>
  <c r="AR187" i="1"/>
  <c r="AQ187" i="1"/>
  <c r="AO187" i="1"/>
  <c r="AP187" i="1" s="1"/>
  <c r="AM187" i="1"/>
  <c r="AV187" i="1" s="1"/>
  <c r="AJ187" i="1"/>
  <c r="AH187" i="1"/>
  <c r="AK187" i="1" s="1"/>
  <c r="AE187" i="1"/>
  <c r="AD187" i="1"/>
  <c r="AB187" i="1"/>
  <c r="AF187" i="1" s="1"/>
  <c r="Y187" i="1"/>
  <c r="X187" i="1"/>
  <c r="V187" i="1"/>
  <c r="Z187" i="1" s="1"/>
  <c r="S187" i="1"/>
  <c r="R187" i="1"/>
  <c r="P187" i="1"/>
  <c r="Q187" i="1" s="1"/>
  <c r="N187" i="1"/>
  <c r="T187" i="1" s="1"/>
  <c r="K187" i="1"/>
  <c r="J187" i="1"/>
  <c r="H187" i="1"/>
  <c r="I187" i="1" s="1"/>
  <c r="F187" i="1"/>
  <c r="L187" i="1" s="1"/>
  <c r="BV186" i="1"/>
  <c r="BU186" i="1"/>
  <c r="BT186" i="1"/>
  <c r="BS186" i="1"/>
  <c r="BR186" i="1"/>
  <c r="BQ186" i="1"/>
  <c r="BP186" i="1"/>
  <c r="BO186" i="1"/>
  <c r="BN186" i="1"/>
  <c r="BM186" i="1"/>
  <c r="BL186" i="1"/>
  <c r="BJ186" i="1"/>
  <c r="BK186" i="1" s="1"/>
  <c r="BF186" i="1"/>
  <c r="BD186" i="1"/>
  <c r="BG186" i="1" s="1"/>
  <c r="BA186" i="1"/>
  <c r="AZ186" i="1"/>
  <c r="AX186" i="1"/>
  <c r="BB186" i="1" s="1"/>
  <c r="AU186" i="1"/>
  <c r="AT186" i="1"/>
  <c r="AS186" i="1"/>
  <c r="AR186" i="1"/>
  <c r="AQ186" i="1"/>
  <c r="AO186" i="1"/>
  <c r="AP186" i="1" s="1"/>
  <c r="AM186" i="1"/>
  <c r="AV186" i="1" s="1"/>
  <c r="AJ186" i="1"/>
  <c r="AH186" i="1"/>
  <c r="AK186" i="1" s="1"/>
  <c r="AE186" i="1"/>
  <c r="AD186" i="1"/>
  <c r="AC186" i="1" s="1"/>
  <c r="AG186" i="1" s="1"/>
  <c r="AB186" i="1"/>
  <c r="AF186" i="1" s="1"/>
  <c r="Y186" i="1"/>
  <c r="X186" i="1"/>
  <c r="V186" i="1"/>
  <c r="Z186" i="1" s="1"/>
  <c r="S186" i="1"/>
  <c r="R186" i="1"/>
  <c r="P186" i="1"/>
  <c r="Q186" i="1" s="1"/>
  <c r="N186" i="1"/>
  <c r="T186" i="1" s="1"/>
  <c r="K186" i="1"/>
  <c r="J186" i="1"/>
  <c r="H186" i="1"/>
  <c r="I186" i="1" s="1"/>
  <c r="F186" i="1"/>
  <c r="L186" i="1" s="1"/>
  <c r="BV185" i="1"/>
  <c r="BU185" i="1"/>
  <c r="BT185" i="1"/>
  <c r="BS185" i="1"/>
  <c r="BR185" i="1"/>
  <c r="BQ185" i="1"/>
  <c r="BP185" i="1"/>
  <c r="BO185" i="1"/>
  <c r="BN185" i="1"/>
  <c r="BM185" i="1"/>
  <c r="BL185" i="1"/>
  <c r="BJ185" i="1"/>
  <c r="BK185" i="1" s="1"/>
  <c r="BF185" i="1"/>
  <c r="BD185" i="1"/>
  <c r="BG185" i="1" s="1"/>
  <c r="BA185" i="1"/>
  <c r="AZ185" i="1"/>
  <c r="AX185" i="1"/>
  <c r="BB185" i="1" s="1"/>
  <c r="AU185" i="1"/>
  <c r="AT185" i="1"/>
  <c r="AS185" i="1"/>
  <c r="AR185" i="1"/>
  <c r="AQ185" i="1"/>
  <c r="AO185" i="1"/>
  <c r="AP185" i="1" s="1"/>
  <c r="AM185" i="1"/>
  <c r="AV185" i="1" s="1"/>
  <c r="AJ185" i="1"/>
  <c r="AH185" i="1"/>
  <c r="AK185" i="1" s="1"/>
  <c r="AE185" i="1"/>
  <c r="AD185" i="1"/>
  <c r="AB185" i="1"/>
  <c r="AF185" i="1" s="1"/>
  <c r="Y185" i="1"/>
  <c r="X185" i="1"/>
  <c r="V185" i="1"/>
  <c r="Z185" i="1" s="1"/>
  <c r="S185" i="1"/>
  <c r="R185" i="1"/>
  <c r="P185" i="1"/>
  <c r="Q185" i="1" s="1"/>
  <c r="N185" i="1"/>
  <c r="T185" i="1" s="1"/>
  <c r="K185" i="1"/>
  <c r="J185" i="1"/>
  <c r="H185" i="1"/>
  <c r="I185" i="1" s="1"/>
  <c r="F185" i="1"/>
  <c r="L185" i="1" s="1"/>
  <c r="BV184" i="1"/>
  <c r="BU184" i="1"/>
  <c r="BT184" i="1"/>
  <c r="BS184" i="1"/>
  <c r="BR184" i="1"/>
  <c r="BQ184" i="1"/>
  <c r="BP184" i="1"/>
  <c r="BO184" i="1"/>
  <c r="BN184" i="1"/>
  <c r="BM184" i="1"/>
  <c r="BL184" i="1"/>
  <c r="BJ184" i="1"/>
  <c r="BK184" i="1" s="1"/>
  <c r="BF184" i="1"/>
  <c r="BD184" i="1"/>
  <c r="BG184" i="1" s="1"/>
  <c r="BA184" i="1"/>
  <c r="AZ184" i="1"/>
  <c r="AX184" i="1"/>
  <c r="BB184" i="1" s="1"/>
  <c r="AU184" i="1"/>
  <c r="AT184" i="1"/>
  <c r="AS184" i="1"/>
  <c r="AR184" i="1"/>
  <c r="AQ184" i="1"/>
  <c r="AO184" i="1"/>
  <c r="AP184" i="1" s="1"/>
  <c r="AM184" i="1"/>
  <c r="AV184" i="1" s="1"/>
  <c r="AJ184" i="1"/>
  <c r="AH184" i="1"/>
  <c r="AK184" i="1" s="1"/>
  <c r="AI184" i="1" s="1"/>
  <c r="AL184" i="1" s="1"/>
  <c r="AE184" i="1"/>
  <c r="AD184" i="1"/>
  <c r="AC184" i="1" s="1"/>
  <c r="AB184" i="1"/>
  <c r="AF184" i="1" s="1"/>
  <c r="Y184" i="1"/>
  <c r="X184" i="1"/>
  <c r="V184" i="1"/>
  <c r="Z184" i="1" s="1"/>
  <c r="S184" i="1"/>
  <c r="R184" i="1"/>
  <c r="P184" i="1"/>
  <c r="Q184" i="1" s="1"/>
  <c r="N184" i="1"/>
  <c r="T184" i="1" s="1"/>
  <c r="K184" i="1"/>
  <c r="J184" i="1"/>
  <c r="H184" i="1"/>
  <c r="I184" i="1" s="1"/>
  <c r="F184" i="1"/>
  <c r="L184" i="1" s="1"/>
  <c r="BV183" i="1"/>
  <c r="BU183" i="1"/>
  <c r="BT183" i="1"/>
  <c r="BS183" i="1"/>
  <c r="BR183" i="1"/>
  <c r="BQ183" i="1"/>
  <c r="BP183" i="1"/>
  <c r="BO183" i="1"/>
  <c r="BN183" i="1"/>
  <c r="BM183" i="1"/>
  <c r="BL183" i="1"/>
  <c r="BJ183" i="1"/>
  <c r="BK183" i="1" s="1"/>
  <c r="BF183" i="1"/>
  <c r="BD183" i="1"/>
  <c r="BG183" i="1" s="1"/>
  <c r="BA183" i="1"/>
  <c r="AZ183" i="1"/>
  <c r="AY183" i="1" s="1"/>
  <c r="AX183" i="1"/>
  <c r="BB183" i="1" s="1"/>
  <c r="AU183" i="1"/>
  <c r="AT183" i="1"/>
  <c r="AS183" i="1"/>
  <c r="AR183" i="1"/>
  <c r="AQ183" i="1"/>
  <c r="AO183" i="1"/>
  <c r="AP183" i="1" s="1"/>
  <c r="AM183" i="1"/>
  <c r="AV183" i="1" s="1"/>
  <c r="AJ183" i="1"/>
  <c r="AH183" i="1"/>
  <c r="AK183" i="1" s="1"/>
  <c r="AE183" i="1"/>
  <c r="AD183" i="1"/>
  <c r="AC183" i="1" s="1"/>
  <c r="AG183" i="1" s="1"/>
  <c r="AB183" i="1"/>
  <c r="AF183" i="1" s="1"/>
  <c r="Y183" i="1"/>
  <c r="X183" i="1"/>
  <c r="V183" i="1"/>
  <c r="Z183" i="1" s="1"/>
  <c r="S183" i="1"/>
  <c r="R183" i="1"/>
  <c r="P183" i="1"/>
  <c r="Q183" i="1" s="1"/>
  <c r="N183" i="1"/>
  <c r="T183" i="1" s="1"/>
  <c r="K183" i="1"/>
  <c r="J183" i="1"/>
  <c r="H183" i="1"/>
  <c r="I183" i="1" s="1"/>
  <c r="F183" i="1"/>
  <c r="L183" i="1" s="1"/>
  <c r="BV182" i="1"/>
  <c r="BU182" i="1"/>
  <c r="BT182" i="1"/>
  <c r="BS182" i="1"/>
  <c r="BR182" i="1"/>
  <c r="BQ182" i="1"/>
  <c r="BP182" i="1"/>
  <c r="BO182" i="1"/>
  <c r="BN182" i="1"/>
  <c r="BM182" i="1"/>
  <c r="BL182" i="1"/>
  <c r="BJ182" i="1"/>
  <c r="BK182" i="1" s="1"/>
  <c r="BF182" i="1"/>
  <c r="BD182" i="1"/>
  <c r="BG182" i="1" s="1"/>
  <c r="BA182" i="1"/>
  <c r="AZ182" i="1"/>
  <c r="AX182" i="1"/>
  <c r="BB182" i="1" s="1"/>
  <c r="AU182" i="1"/>
  <c r="AT182" i="1"/>
  <c r="AS182" i="1"/>
  <c r="AR182" i="1"/>
  <c r="AQ182" i="1"/>
  <c r="AO182" i="1"/>
  <c r="AP182" i="1" s="1"/>
  <c r="AM182" i="1"/>
  <c r="AV182" i="1" s="1"/>
  <c r="AJ182" i="1"/>
  <c r="AH182" i="1"/>
  <c r="AK182" i="1" s="1"/>
  <c r="AI182" i="1" s="1"/>
  <c r="AL182" i="1" s="1"/>
  <c r="AE182" i="1"/>
  <c r="AD182" i="1"/>
  <c r="AB182" i="1"/>
  <c r="AF182" i="1" s="1"/>
  <c r="Y182" i="1"/>
  <c r="X182" i="1"/>
  <c r="V182" i="1"/>
  <c r="Z182" i="1" s="1"/>
  <c r="S182" i="1"/>
  <c r="R182" i="1"/>
  <c r="P182" i="1"/>
  <c r="Q182" i="1" s="1"/>
  <c r="N182" i="1"/>
  <c r="T182" i="1" s="1"/>
  <c r="K182" i="1"/>
  <c r="J182" i="1"/>
  <c r="H182" i="1"/>
  <c r="I182" i="1" s="1"/>
  <c r="F182" i="1"/>
  <c r="L182" i="1" s="1"/>
  <c r="BV181" i="1"/>
  <c r="BU181" i="1"/>
  <c r="BT181" i="1"/>
  <c r="BS181" i="1"/>
  <c r="BR181" i="1"/>
  <c r="BQ181" i="1"/>
  <c r="BP181" i="1"/>
  <c r="BO181" i="1"/>
  <c r="BN181" i="1"/>
  <c r="BM181" i="1"/>
  <c r="BL181" i="1"/>
  <c r="BJ181" i="1"/>
  <c r="BK181" i="1" s="1"/>
  <c r="BF181" i="1"/>
  <c r="BD181" i="1"/>
  <c r="BG181" i="1" s="1"/>
  <c r="BA181" i="1"/>
  <c r="AZ181" i="1"/>
  <c r="AX181" i="1"/>
  <c r="BB181" i="1" s="1"/>
  <c r="AU181" i="1"/>
  <c r="AT181" i="1"/>
  <c r="AS181" i="1"/>
  <c r="AR181" i="1"/>
  <c r="AQ181" i="1"/>
  <c r="AO181" i="1"/>
  <c r="AP181" i="1" s="1"/>
  <c r="AM181" i="1"/>
  <c r="AV181" i="1" s="1"/>
  <c r="AJ181" i="1"/>
  <c r="AH181" i="1"/>
  <c r="AK181" i="1" s="1"/>
  <c r="AI181" i="1" s="1"/>
  <c r="AL181" i="1" s="1"/>
  <c r="AE181" i="1"/>
  <c r="AD181" i="1"/>
  <c r="AB181" i="1"/>
  <c r="AF181" i="1" s="1"/>
  <c r="Y181" i="1"/>
  <c r="X181" i="1"/>
  <c r="V181" i="1"/>
  <c r="Z181" i="1" s="1"/>
  <c r="S181" i="1"/>
  <c r="R181" i="1"/>
  <c r="P181" i="1"/>
  <c r="Q181" i="1" s="1"/>
  <c r="N181" i="1"/>
  <c r="T181" i="1" s="1"/>
  <c r="K181" i="1"/>
  <c r="J181" i="1"/>
  <c r="H181" i="1"/>
  <c r="I181" i="1" s="1"/>
  <c r="F181" i="1"/>
  <c r="L181" i="1" s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I180" i="1" s="1"/>
  <c r="BJ180" i="1"/>
  <c r="BF180" i="1"/>
  <c r="BD180" i="1"/>
  <c r="BG180" i="1" s="1"/>
  <c r="BA180" i="1"/>
  <c r="AZ180" i="1"/>
  <c r="AX180" i="1"/>
  <c r="BB180" i="1" s="1"/>
  <c r="AU180" i="1"/>
  <c r="AT180" i="1"/>
  <c r="AS180" i="1"/>
  <c r="AR180" i="1"/>
  <c r="AQ180" i="1"/>
  <c r="AO180" i="1"/>
  <c r="AP180" i="1" s="1"/>
  <c r="AM180" i="1"/>
  <c r="AV180" i="1" s="1"/>
  <c r="AJ180" i="1"/>
  <c r="AH180" i="1"/>
  <c r="AK180" i="1" s="1"/>
  <c r="AE180" i="1"/>
  <c r="AD180" i="1"/>
  <c r="AB180" i="1"/>
  <c r="AF180" i="1" s="1"/>
  <c r="Y180" i="1"/>
  <c r="X180" i="1"/>
  <c r="V180" i="1"/>
  <c r="Z180" i="1" s="1"/>
  <c r="S180" i="1"/>
  <c r="R180" i="1"/>
  <c r="P180" i="1"/>
  <c r="Q180" i="1" s="1"/>
  <c r="N180" i="1"/>
  <c r="T180" i="1" s="1"/>
  <c r="K180" i="1"/>
  <c r="J180" i="1"/>
  <c r="H180" i="1"/>
  <c r="I180" i="1" s="1"/>
  <c r="F180" i="1"/>
  <c r="L180" i="1" s="1"/>
  <c r="BV179" i="1"/>
  <c r="BU179" i="1"/>
  <c r="BT179" i="1"/>
  <c r="BS179" i="1"/>
  <c r="BR179" i="1"/>
  <c r="BQ179" i="1"/>
  <c r="BP179" i="1"/>
  <c r="BO179" i="1"/>
  <c r="BN179" i="1"/>
  <c r="BM179" i="1"/>
  <c r="BL179" i="1"/>
  <c r="BJ179" i="1"/>
  <c r="BK179" i="1" s="1"/>
  <c r="BI179" i="1" s="1"/>
  <c r="BF179" i="1"/>
  <c r="BD179" i="1"/>
  <c r="BG179" i="1" s="1"/>
  <c r="BE179" i="1" s="1"/>
  <c r="BH179" i="1" s="1"/>
  <c r="BA179" i="1"/>
  <c r="AZ179" i="1"/>
  <c r="AX179" i="1"/>
  <c r="BB179" i="1" s="1"/>
  <c r="AU179" i="1"/>
  <c r="AT179" i="1"/>
  <c r="AS179" i="1"/>
  <c r="AR179" i="1"/>
  <c r="AQ179" i="1"/>
  <c r="AO179" i="1"/>
  <c r="AP179" i="1" s="1"/>
  <c r="AM179" i="1"/>
  <c r="AV179" i="1" s="1"/>
  <c r="AJ179" i="1"/>
  <c r="AH179" i="1"/>
  <c r="AK179" i="1" s="1"/>
  <c r="AE179" i="1"/>
  <c r="AD179" i="1"/>
  <c r="AB179" i="1"/>
  <c r="AF179" i="1" s="1"/>
  <c r="Y179" i="1"/>
  <c r="X179" i="1"/>
  <c r="V179" i="1"/>
  <c r="Z179" i="1" s="1"/>
  <c r="S179" i="1"/>
  <c r="R179" i="1"/>
  <c r="P179" i="1"/>
  <c r="Q179" i="1" s="1"/>
  <c r="N179" i="1"/>
  <c r="T179" i="1" s="1"/>
  <c r="K179" i="1"/>
  <c r="J179" i="1"/>
  <c r="H179" i="1"/>
  <c r="I179" i="1" s="1"/>
  <c r="F179" i="1"/>
  <c r="L179" i="1" s="1"/>
  <c r="BV178" i="1"/>
  <c r="BU178" i="1"/>
  <c r="BT178" i="1"/>
  <c r="BS178" i="1"/>
  <c r="BR178" i="1"/>
  <c r="BQ178" i="1"/>
  <c r="BP178" i="1"/>
  <c r="BO178" i="1"/>
  <c r="BN178" i="1"/>
  <c r="BM178" i="1"/>
  <c r="BL178" i="1"/>
  <c r="BJ178" i="1"/>
  <c r="BK178" i="1" s="1"/>
  <c r="BF178" i="1"/>
  <c r="BD178" i="1"/>
  <c r="BG178" i="1" s="1"/>
  <c r="BA178" i="1"/>
  <c r="AZ178" i="1"/>
  <c r="AX178" i="1"/>
  <c r="BB178" i="1" s="1"/>
  <c r="AU178" i="1"/>
  <c r="AT178" i="1"/>
  <c r="AS178" i="1"/>
  <c r="AR178" i="1"/>
  <c r="AQ178" i="1"/>
  <c r="AO178" i="1"/>
  <c r="AP178" i="1" s="1"/>
  <c r="AM178" i="1"/>
  <c r="AV178" i="1" s="1"/>
  <c r="AJ178" i="1"/>
  <c r="AH178" i="1"/>
  <c r="AK178" i="1" s="1"/>
  <c r="AE178" i="1"/>
  <c r="AD178" i="1"/>
  <c r="AB178" i="1"/>
  <c r="AF178" i="1" s="1"/>
  <c r="Y178" i="1"/>
  <c r="X178" i="1"/>
  <c r="V178" i="1"/>
  <c r="Z178" i="1" s="1"/>
  <c r="S178" i="1"/>
  <c r="R178" i="1"/>
  <c r="P178" i="1"/>
  <c r="Q178" i="1" s="1"/>
  <c r="N178" i="1"/>
  <c r="T178" i="1" s="1"/>
  <c r="K178" i="1"/>
  <c r="J178" i="1"/>
  <c r="H178" i="1"/>
  <c r="I178" i="1" s="1"/>
  <c r="F178" i="1"/>
  <c r="L178" i="1" s="1"/>
  <c r="BV177" i="1"/>
  <c r="BU177" i="1"/>
  <c r="BT177" i="1"/>
  <c r="BS177" i="1"/>
  <c r="BR177" i="1"/>
  <c r="BQ177" i="1"/>
  <c r="BP177" i="1"/>
  <c r="BO177" i="1"/>
  <c r="BN177" i="1"/>
  <c r="BM177" i="1"/>
  <c r="BL177" i="1"/>
  <c r="BJ177" i="1"/>
  <c r="BK177" i="1" s="1"/>
  <c r="BF177" i="1"/>
  <c r="BD177" i="1"/>
  <c r="BG177" i="1" s="1"/>
  <c r="BA177" i="1"/>
  <c r="AZ177" i="1"/>
  <c r="AX177" i="1"/>
  <c r="BB177" i="1" s="1"/>
  <c r="AU177" i="1"/>
  <c r="AT177" i="1"/>
  <c r="AS177" i="1"/>
  <c r="AR177" i="1"/>
  <c r="AQ177" i="1"/>
  <c r="AO177" i="1"/>
  <c r="AP177" i="1" s="1"/>
  <c r="AM177" i="1"/>
  <c r="AV177" i="1" s="1"/>
  <c r="AJ177" i="1"/>
  <c r="AH177" i="1"/>
  <c r="AK177" i="1" s="1"/>
  <c r="AE177" i="1"/>
  <c r="AD177" i="1"/>
  <c r="AB177" i="1"/>
  <c r="AF177" i="1" s="1"/>
  <c r="Y177" i="1"/>
  <c r="X177" i="1"/>
  <c r="V177" i="1"/>
  <c r="Z177" i="1" s="1"/>
  <c r="S177" i="1"/>
  <c r="R177" i="1"/>
  <c r="P177" i="1"/>
  <c r="Q177" i="1" s="1"/>
  <c r="N177" i="1"/>
  <c r="T177" i="1" s="1"/>
  <c r="K177" i="1"/>
  <c r="J177" i="1"/>
  <c r="H177" i="1"/>
  <c r="I177" i="1" s="1"/>
  <c r="F177" i="1"/>
  <c r="L177" i="1" s="1"/>
  <c r="BV176" i="1"/>
  <c r="BU176" i="1"/>
  <c r="BT176" i="1"/>
  <c r="BS176" i="1"/>
  <c r="BR176" i="1"/>
  <c r="BQ176" i="1"/>
  <c r="BP176" i="1"/>
  <c r="BO176" i="1"/>
  <c r="BN176" i="1"/>
  <c r="BM176" i="1"/>
  <c r="BL176" i="1"/>
  <c r="BJ176" i="1"/>
  <c r="BK176" i="1" s="1"/>
  <c r="BF176" i="1"/>
  <c r="BD176" i="1"/>
  <c r="BG176" i="1" s="1"/>
  <c r="BA176" i="1"/>
  <c r="AZ176" i="1"/>
  <c r="AX176" i="1"/>
  <c r="BB176" i="1" s="1"/>
  <c r="AU176" i="1"/>
  <c r="AT176" i="1"/>
  <c r="AS176" i="1"/>
  <c r="AR176" i="1"/>
  <c r="AQ176" i="1"/>
  <c r="AO176" i="1"/>
  <c r="AP176" i="1" s="1"/>
  <c r="AM176" i="1"/>
  <c r="AV176" i="1" s="1"/>
  <c r="AJ176" i="1"/>
  <c r="AH176" i="1"/>
  <c r="AK176" i="1" s="1"/>
  <c r="AE176" i="1"/>
  <c r="AD176" i="1"/>
  <c r="AB176" i="1"/>
  <c r="AF176" i="1" s="1"/>
  <c r="Y176" i="1"/>
  <c r="X176" i="1"/>
  <c r="V176" i="1"/>
  <c r="Z176" i="1" s="1"/>
  <c r="S176" i="1"/>
  <c r="R176" i="1"/>
  <c r="P176" i="1"/>
  <c r="Q176" i="1" s="1"/>
  <c r="N176" i="1"/>
  <c r="T176" i="1" s="1"/>
  <c r="K176" i="1"/>
  <c r="J176" i="1"/>
  <c r="H176" i="1"/>
  <c r="I176" i="1" s="1"/>
  <c r="F176" i="1"/>
  <c r="L176" i="1" s="1"/>
  <c r="BV175" i="1"/>
  <c r="BU175" i="1"/>
  <c r="BT175" i="1"/>
  <c r="BS175" i="1"/>
  <c r="BR175" i="1"/>
  <c r="BQ175" i="1"/>
  <c r="BP175" i="1"/>
  <c r="BO175" i="1"/>
  <c r="BN175" i="1"/>
  <c r="BM175" i="1"/>
  <c r="BL175" i="1"/>
  <c r="BJ175" i="1"/>
  <c r="BK175" i="1" s="1"/>
  <c r="BF175" i="1"/>
  <c r="BD175" i="1"/>
  <c r="BG175" i="1" s="1"/>
  <c r="BA175" i="1"/>
  <c r="AZ175" i="1"/>
  <c r="AX175" i="1"/>
  <c r="BB175" i="1" s="1"/>
  <c r="AU175" i="1"/>
  <c r="AT175" i="1"/>
  <c r="AS175" i="1"/>
  <c r="AR175" i="1"/>
  <c r="AQ175" i="1"/>
  <c r="AO175" i="1"/>
  <c r="AP175" i="1" s="1"/>
  <c r="AM175" i="1"/>
  <c r="AV175" i="1" s="1"/>
  <c r="AJ175" i="1"/>
  <c r="AH175" i="1"/>
  <c r="AK175" i="1" s="1"/>
  <c r="AE175" i="1"/>
  <c r="AD175" i="1"/>
  <c r="AB175" i="1"/>
  <c r="AF175" i="1" s="1"/>
  <c r="Y175" i="1"/>
  <c r="X175" i="1"/>
  <c r="V175" i="1"/>
  <c r="Z175" i="1" s="1"/>
  <c r="S175" i="1"/>
  <c r="R175" i="1"/>
  <c r="P175" i="1"/>
  <c r="Q175" i="1" s="1"/>
  <c r="N175" i="1"/>
  <c r="T175" i="1" s="1"/>
  <c r="K175" i="1"/>
  <c r="J175" i="1"/>
  <c r="H175" i="1"/>
  <c r="I175" i="1" s="1"/>
  <c r="F175" i="1"/>
  <c r="L175" i="1" s="1"/>
  <c r="BV174" i="1"/>
  <c r="BU174" i="1"/>
  <c r="BT174" i="1"/>
  <c r="BS174" i="1"/>
  <c r="BR174" i="1"/>
  <c r="BQ174" i="1"/>
  <c r="BP174" i="1"/>
  <c r="BO174" i="1"/>
  <c r="BN174" i="1"/>
  <c r="BM174" i="1"/>
  <c r="BL174" i="1"/>
  <c r="BJ174" i="1"/>
  <c r="BK174" i="1" s="1"/>
  <c r="BF174" i="1"/>
  <c r="BD174" i="1"/>
  <c r="BG174" i="1" s="1"/>
  <c r="BA174" i="1"/>
  <c r="AZ174" i="1"/>
  <c r="AX174" i="1"/>
  <c r="BB174" i="1" s="1"/>
  <c r="AU174" i="1"/>
  <c r="AT174" i="1"/>
  <c r="AS174" i="1"/>
  <c r="AR174" i="1"/>
  <c r="AQ174" i="1"/>
  <c r="AO174" i="1"/>
  <c r="AP174" i="1" s="1"/>
  <c r="AM174" i="1"/>
  <c r="AV174" i="1" s="1"/>
  <c r="AJ174" i="1"/>
  <c r="AH174" i="1"/>
  <c r="AK174" i="1" s="1"/>
  <c r="AE174" i="1"/>
  <c r="AD174" i="1"/>
  <c r="AB174" i="1"/>
  <c r="AF174" i="1" s="1"/>
  <c r="Y174" i="1"/>
  <c r="X174" i="1"/>
  <c r="V174" i="1"/>
  <c r="Z174" i="1" s="1"/>
  <c r="S174" i="1"/>
  <c r="R174" i="1"/>
  <c r="P174" i="1"/>
  <c r="Q174" i="1" s="1"/>
  <c r="N174" i="1"/>
  <c r="T174" i="1" s="1"/>
  <c r="K174" i="1"/>
  <c r="J174" i="1"/>
  <c r="H174" i="1"/>
  <c r="I174" i="1" s="1"/>
  <c r="F174" i="1"/>
  <c r="L174" i="1" s="1"/>
  <c r="BV173" i="1"/>
  <c r="BU173" i="1"/>
  <c r="BT173" i="1"/>
  <c r="BS173" i="1"/>
  <c r="BR173" i="1"/>
  <c r="BQ173" i="1"/>
  <c r="BP173" i="1"/>
  <c r="BO173" i="1"/>
  <c r="BN173" i="1"/>
  <c r="BM173" i="1"/>
  <c r="BL173" i="1"/>
  <c r="BJ173" i="1"/>
  <c r="BK173" i="1" s="1"/>
  <c r="BF173" i="1"/>
  <c r="BD173" i="1"/>
  <c r="BG173" i="1" s="1"/>
  <c r="BA173" i="1"/>
  <c r="AZ173" i="1"/>
  <c r="AX173" i="1"/>
  <c r="BB173" i="1" s="1"/>
  <c r="AU173" i="1"/>
  <c r="AT173" i="1"/>
  <c r="AS173" i="1"/>
  <c r="AR173" i="1"/>
  <c r="AQ173" i="1"/>
  <c r="AO173" i="1"/>
  <c r="AP173" i="1" s="1"/>
  <c r="AM173" i="1"/>
  <c r="AV173" i="1" s="1"/>
  <c r="AJ173" i="1"/>
  <c r="AH173" i="1"/>
  <c r="AK173" i="1" s="1"/>
  <c r="AE173" i="1"/>
  <c r="AD173" i="1"/>
  <c r="AB173" i="1"/>
  <c r="AF173" i="1" s="1"/>
  <c r="Y173" i="1"/>
  <c r="X173" i="1"/>
  <c r="V173" i="1"/>
  <c r="Z173" i="1" s="1"/>
  <c r="S173" i="1"/>
  <c r="R173" i="1"/>
  <c r="P173" i="1"/>
  <c r="Q173" i="1" s="1"/>
  <c r="N173" i="1"/>
  <c r="T173" i="1" s="1"/>
  <c r="K173" i="1"/>
  <c r="J173" i="1"/>
  <c r="H173" i="1"/>
  <c r="I173" i="1" s="1"/>
  <c r="F173" i="1"/>
  <c r="L173" i="1" s="1"/>
  <c r="BV172" i="1"/>
  <c r="BU172" i="1"/>
  <c r="BT172" i="1"/>
  <c r="BS172" i="1"/>
  <c r="BR172" i="1"/>
  <c r="BQ172" i="1"/>
  <c r="BP172" i="1"/>
  <c r="BO172" i="1"/>
  <c r="BN172" i="1"/>
  <c r="BM172" i="1"/>
  <c r="BL172" i="1"/>
  <c r="BJ172" i="1"/>
  <c r="BK172" i="1" s="1"/>
  <c r="BF172" i="1"/>
  <c r="BD172" i="1"/>
  <c r="BG172" i="1" s="1"/>
  <c r="BA172" i="1"/>
  <c r="AZ172" i="1"/>
  <c r="AX172" i="1"/>
  <c r="BB172" i="1" s="1"/>
  <c r="AU172" i="1"/>
  <c r="AT172" i="1"/>
  <c r="AS172" i="1"/>
  <c r="AR172" i="1"/>
  <c r="AQ172" i="1"/>
  <c r="AO172" i="1"/>
  <c r="AP172" i="1" s="1"/>
  <c r="AM172" i="1"/>
  <c r="AV172" i="1" s="1"/>
  <c r="AJ172" i="1"/>
  <c r="AH172" i="1"/>
  <c r="AK172" i="1" s="1"/>
  <c r="AE172" i="1"/>
  <c r="AD172" i="1"/>
  <c r="AB172" i="1"/>
  <c r="AF172" i="1" s="1"/>
  <c r="Y172" i="1"/>
  <c r="X172" i="1"/>
  <c r="V172" i="1"/>
  <c r="Z172" i="1" s="1"/>
  <c r="S172" i="1"/>
  <c r="R172" i="1"/>
  <c r="P172" i="1"/>
  <c r="Q172" i="1" s="1"/>
  <c r="N172" i="1"/>
  <c r="T172" i="1" s="1"/>
  <c r="K172" i="1"/>
  <c r="J172" i="1"/>
  <c r="H172" i="1"/>
  <c r="I172" i="1" s="1"/>
  <c r="F172" i="1"/>
  <c r="L172" i="1" s="1"/>
  <c r="BV171" i="1"/>
  <c r="BU171" i="1"/>
  <c r="BT171" i="1"/>
  <c r="BS171" i="1"/>
  <c r="BR171" i="1"/>
  <c r="BQ171" i="1"/>
  <c r="BP171" i="1"/>
  <c r="BO171" i="1"/>
  <c r="BN171" i="1"/>
  <c r="BM171" i="1"/>
  <c r="BL171" i="1"/>
  <c r="BJ171" i="1"/>
  <c r="BK171" i="1" s="1"/>
  <c r="BF171" i="1"/>
  <c r="BD171" i="1"/>
  <c r="BG171" i="1" s="1"/>
  <c r="BA171" i="1"/>
  <c r="AZ171" i="1"/>
  <c r="AX171" i="1"/>
  <c r="BB171" i="1" s="1"/>
  <c r="AU171" i="1"/>
  <c r="AT171" i="1"/>
  <c r="AS171" i="1"/>
  <c r="AR171" i="1"/>
  <c r="AQ171" i="1"/>
  <c r="AO171" i="1"/>
  <c r="AP171" i="1" s="1"/>
  <c r="AM171" i="1"/>
  <c r="AV171" i="1" s="1"/>
  <c r="AJ171" i="1"/>
  <c r="AH171" i="1"/>
  <c r="AK171" i="1" s="1"/>
  <c r="AE171" i="1"/>
  <c r="AD171" i="1"/>
  <c r="AB171" i="1"/>
  <c r="AF171" i="1" s="1"/>
  <c r="Y171" i="1"/>
  <c r="X171" i="1"/>
  <c r="V171" i="1"/>
  <c r="Z171" i="1" s="1"/>
  <c r="S171" i="1"/>
  <c r="R171" i="1"/>
  <c r="P171" i="1"/>
  <c r="Q171" i="1" s="1"/>
  <c r="N171" i="1"/>
  <c r="T171" i="1" s="1"/>
  <c r="K171" i="1"/>
  <c r="J171" i="1"/>
  <c r="H171" i="1"/>
  <c r="I171" i="1" s="1"/>
  <c r="F171" i="1"/>
  <c r="L171" i="1" s="1"/>
  <c r="BV170" i="1"/>
  <c r="BU170" i="1"/>
  <c r="BT170" i="1"/>
  <c r="BS170" i="1"/>
  <c r="BR170" i="1"/>
  <c r="BQ170" i="1"/>
  <c r="BP170" i="1"/>
  <c r="BO170" i="1"/>
  <c r="BN170" i="1"/>
  <c r="BM170" i="1"/>
  <c r="BL170" i="1"/>
  <c r="BJ170" i="1"/>
  <c r="BK170" i="1" s="1"/>
  <c r="BF170" i="1"/>
  <c r="BD170" i="1"/>
  <c r="BG170" i="1" s="1"/>
  <c r="BA170" i="1"/>
  <c r="AZ170" i="1"/>
  <c r="AX170" i="1"/>
  <c r="BB170" i="1" s="1"/>
  <c r="AU170" i="1"/>
  <c r="AT170" i="1"/>
  <c r="AS170" i="1"/>
  <c r="AR170" i="1"/>
  <c r="AQ170" i="1"/>
  <c r="AO170" i="1"/>
  <c r="AP170" i="1" s="1"/>
  <c r="AM170" i="1"/>
  <c r="AV170" i="1" s="1"/>
  <c r="AJ170" i="1"/>
  <c r="AH170" i="1"/>
  <c r="AK170" i="1" s="1"/>
  <c r="AE170" i="1"/>
  <c r="AD170" i="1"/>
  <c r="AB170" i="1"/>
  <c r="AF170" i="1" s="1"/>
  <c r="Y170" i="1"/>
  <c r="X170" i="1"/>
  <c r="V170" i="1"/>
  <c r="Z170" i="1" s="1"/>
  <c r="S170" i="1"/>
  <c r="R170" i="1"/>
  <c r="P170" i="1"/>
  <c r="Q170" i="1" s="1"/>
  <c r="N170" i="1"/>
  <c r="T170" i="1" s="1"/>
  <c r="K170" i="1"/>
  <c r="J170" i="1"/>
  <c r="H170" i="1"/>
  <c r="I170" i="1" s="1"/>
  <c r="F170" i="1"/>
  <c r="L170" i="1" s="1"/>
  <c r="BV169" i="1"/>
  <c r="BU169" i="1"/>
  <c r="BT169" i="1"/>
  <c r="BS169" i="1"/>
  <c r="BR169" i="1"/>
  <c r="BQ169" i="1"/>
  <c r="BP169" i="1"/>
  <c r="BO169" i="1"/>
  <c r="BN169" i="1"/>
  <c r="BM169" i="1"/>
  <c r="BL169" i="1"/>
  <c r="BJ169" i="1"/>
  <c r="BK169" i="1" s="1"/>
  <c r="BF169" i="1"/>
  <c r="BD169" i="1"/>
  <c r="BG169" i="1" s="1"/>
  <c r="BA169" i="1"/>
  <c r="AZ169" i="1"/>
  <c r="AX169" i="1"/>
  <c r="BB169" i="1" s="1"/>
  <c r="AU169" i="1"/>
  <c r="AT169" i="1"/>
  <c r="AS169" i="1"/>
  <c r="AR169" i="1"/>
  <c r="AQ169" i="1"/>
  <c r="AO169" i="1"/>
  <c r="AP169" i="1" s="1"/>
  <c r="AM169" i="1"/>
  <c r="AV169" i="1" s="1"/>
  <c r="AJ169" i="1"/>
  <c r="AH169" i="1"/>
  <c r="AK169" i="1" s="1"/>
  <c r="AE169" i="1"/>
  <c r="AD169" i="1"/>
  <c r="AB169" i="1"/>
  <c r="AF169" i="1" s="1"/>
  <c r="Y169" i="1"/>
  <c r="X169" i="1"/>
  <c r="V169" i="1"/>
  <c r="Z169" i="1" s="1"/>
  <c r="S169" i="1"/>
  <c r="R169" i="1"/>
  <c r="P169" i="1"/>
  <c r="Q169" i="1" s="1"/>
  <c r="N169" i="1"/>
  <c r="T169" i="1" s="1"/>
  <c r="K169" i="1"/>
  <c r="J169" i="1"/>
  <c r="H169" i="1"/>
  <c r="I169" i="1" s="1"/>
  <c r="F169" i="1"/>
  <c r="L169" i="1" s="1"/>
  <c r="BV168" i="1"/>
  <c r="BU168" i="1"/>
  <c r="BT168" i="1"/>
  <c r="BS168" i="1"/>
  <c r="BR168" i="1"/>
  <c r="BQ168" i="1"/>
  <c r="BP168" i="1"/>
  <c r="BO168" i="1"/>
  <c r="BN168" i="1"/>
  <c r="BM168" i="1"/>
  <c r="BL168" i="1"/>
  <c r="BJ168" i="1"/>
  <c r="BK168" i="1" s="1"/>
  <c r="BF168" i="1"/>
  <c r="BD168" i="1"/>
  <c r="BG168" i="1" s="1"/>
  <c r="BA168" i="1"/>
  <c r="AZ168" i="1"/>
  <c r="AX168" i="1"/>
  <c r="BB168" i="1" s="1"/>
  <c r="AU168" i="1"/>
  <c r="AT168" i="1"/>
  <c r="AS168" i="1"/>
  <c r="AR168" i="1"/>
  <c r="AQ168" i="1"/>
  <c r="AO168" i="1"/>
  <c r="AP168" i="1" s="1"/>
  <c r="AM168" i="1"/>
  <c r="AV168" i="1" s="1"/>
  <c r="AJ168" i="1"/>
  <c r="AH168" i="1"/>
  <c r="AK168" i="1" s="1"/>
  <c r="AE168" i="1"/>
  <c r="AD168" i="1"/>
  <c r="AB168" i="1"/>
  <c r="AF168" i="1" s="1"/>
  <c r="Y168" i="1"/>
  <c r="X168" i="1"/>
  <c r="V168" i="1"/>
  <c r="Z168" i="1" s="1"/>
  <c r="S168" i="1"/>
  <c r="R168" i="1"/>
  <c r="P168" i="1"/>
  <c r="Q168" i="1" s="1"/>
  <c r="N168" i="1"/>
  <c r="T168" i="1" s="1"/>
  <c r="K168" i="1"/>
  <c r="J168" i="1"/>
  <c r="H168" i="1"/>
  <c r="I168" i="1" s="1"/>
  <c r="F168" i="1"/>
  <c r="L168" i="1" s="1"/>
  <c r="BV167" i="1"/>
  <c r="BU167" i="1"/>
  <c r="BT167" i="1"/>
  <c r="BS167" i="1"/>
  <c r="BR167" i="1"/>
  <c r="BQ167" i="1"/>
  <c r="BP167" i="1"/>
  <c r="BO167" i="1"/>
  <c r="BN167" i="1"/>
  <c r="BM167" i="1"/>
  <c r="BL167" i="1"/>
  <c r="BJ167" i="1"/>
  <c r="BK167" i="1" s="1"/>
  <c r="BF167" i="1"/>
  <c r="BD167" i="1"/>
  <c r="BG167" i="1" s="1"/>
  <c r="BA167" i="1"/>
  <c r="AZ167" i="1"/>
  <c r="AX167" i="1"/>
  <c r="BB167" i="1" s="1"/>
  <c r="AU167" i="1"/>
  <c r="AT167" i="1"/>
  <c r="AS167" i="1"/>
  <c r="AR167" i="1"/>
  <c r="AQ167" i="1"/>
  <c r="AO167" i="1"/>
  <c r="AP167" i="1" s="1"/>
  <c r="AM167" i="1"/>
  <c r="AV167" i="1" s="1"/>
  <c r="AJ167" i="1"/>
  <c r="AH167" i="1"/>
  <c r="AK167" i="1" s="1"/>
  <c r="AE167" i="1"/>
  <c r="AD167" i="1"/>
  <c r="AB167" i="1"/>
  <c r="AF167" i="1" s="1"/>
  <c r="Y167" i="1"/>
  <c r="X167" i="1"/>
  <c r="V167" i="1"/>
  <c r="Z167" i="1" s="1"/>
  <c r="S167" i="1"/>
  <c r="R167" i="1"/>
  <c r="P167" i="1"/>
  <c r="Q167" i="1" s="1"/>
  <c r="N167" i="1"/>
  <c r="T167" i="1" s="1"/>
  <c r="K167" i="1"/>
  <c r="J167" i="1"/>
  <c r="H167" i="1"/>
  <c r="I167" i="1" s="1"/>
  <c r="F167" i="1"/>
  <c r="L167" i="1" s="1"/>
  <c r="BV166" i="1"/>
  <c r="BU166" i="1"/>
  <c r="BT166" i="1"/>
  <c r="BS166" i="1"/>
  <c r="BR166" i="1"/>
  <c r="BQ166" i="1"/>
  <c r="BP166" i="1"/>
  <c r="BO166" i="1"/>
  <c r="BN166" i="1"/>
  <c r="BM166" i="1"/>
  <c r="BL166" i="1"/>
  <c r="BJ166" i="1"/>
  <c r="BK166" i="1" s="1"/>
  <c r="BF166" i="1"/>
  <c r="BD166" i="1"/>
  <c r="BG166" i="1" s="1"/>
  <c r="BA166" i="1"/>
  <c r="AZ166" i="1"/>
  <c r="AX166" i="1"/>
  <c r="BB166" i="1" s="1"/>
  <c r="AU166" i="1"/>
  <c r="AT166" i="1"/>
  <c r="AS166" i="1"/>
  <c r="AR166" i="1"/>
  <c r="AQ166" i="1"/>
  <c r="AO166" i="1"/>
  <c r="AP166" i="1" s="1"/>
  <c r="AM166" i="1"/>
  <c r="AV166" i="1" s="1"/>
  <c r="AJ166" i="1"/>
  <c r="AH166" i="1"/>
  <c r="AK166" i="1" s="1"/>
  <c r="AE166" i="1"/>
  <c r="AD166" i="1"/>
  <c r="AB166" i="1"/>
  <c r="AF166" i="1" s="1"/>
  <c r="Y166" i="1"/>
  <c r="X166" i="1"/>
  <c r="V166" i="1"/>
  <c r="Z166" i="1" s="1"/>
  <c r="S166" i="1"/>
  <c r="R166" i="1"/>
  <c r="P166" i="1"/>
  <c r="Q166" i="1" s="1"/>
  <c r="N166" i="1"/>
  <c r="T166" i="1" s="1"/>
  <c r="K166" i="1"/>
  <c r="J166" i="1"/>
  <c r="H166" i="1"/>
  <c r="I166" i="1" s="1"/>
  <c r="F166" i="1"/>
  <c r="L166" i="1" s="1"/>
  <c r="BV165" i="1"/>
  <c r="BU165" i="1"/>
  <c r="BT165" i="1"/>
  <c r="BS165" i="1"/>
  <c r="BR165" i="1"/>
  <c r="BQ165" i="1"/>
  <c r="BP165" i="1"/>
  <c r="BO165" i="1"/>
  <c r="BN165" i="1"/>
  <c r="BM165" i="1"/>
  <c r="BL165" i="1"/>
  <c r="BJ165" i="1"/>
  <c r="BK165" i="1" s="1"/>
  <c r="BF165" i="1"/>
  <c r="BD165" i="1"/>
  <c r="BG165" i="1" s="1"/>
  <c r="BA165" i="1"/>
  <c r="AZ165" i="1"/>
  <c r="AX165" i="1"/>
  <c r="BB165" i="1" s="1"/>
  <c r="AU165" i="1"/>
  <c r="AT165" i="1"/>
  <c r="AS165" i="1"/>
  <c r="AR165" i="1"/>
  <c r="AQ165" i="1"/>
  <c r="AO165" i="1"/>
  <c r="AP165" i="1" s="1"/>
  <c r="AM165" i="1"/>
  <c r="AV165" i="1" s="1"/>
  <c r="AJ165" i="1"/>
  <c r="AH165" i="1"/>
  <c r="AK165" i="1" s="1"/>
  <c r="AE165" i="1"/>
  <c r="AD165" i="1"/>
  <c r="AB165" i="1"/>
  <c r="AF165" i="1" s="1"/>
  <c r="Y165" i="1"/>
  <c r="X165" i="1"/>
  <c r="V165" i="1"/>
  <c r="Z165" i="1" s="1"/>
  <c r="S165" i="1"/>
  <c r="R165" i="1"/>
  <c r="P165" i="1"/>
  <c r="Q165" i="1" s="1"/>
  <c r="N165" i="1"/>
  <c r="T165" i="1" s="1"/>
  <c r="K165" i="1"/>
  <c r="J165" i="1"/>
  <c r="H165" i="1"/>
  <c r="I165" i="1" s="1"/>
  <c r="F165" i="1"/>
  <c r="L165" i="1" s="1"/>
  <c r="BV164" i="1"/>
  <c r="BU164" i="1"/>
  <c r="BT164" i="1"/>
  <c r="BS164" i="1"/>
  <c r="BR164" i="1"/>
  <c r="BQ164" i="1"/>
  <c r="BP164" i="1"/>
  <c r="BO164" i="1"/>
  <c r="BN164" i="1"/>
  <c r="BM164" i="1"/>
  <c r="BL164" i="1"/>
  <c r="BJ164" i="1"/>
  <c r="BK164" i="1" s="1"/>
  <c r="BF164" i="1"/>
  <c r="BD164" i="1"/>
  <c r="BG164" i="1" s="1"/>
  <c r="BA164" i="1"/>
  <c r="AZ164" i="1"/>
  <c r="AX164" i="1"/>
  <c r="BB164" i="1" s="1"/>
  <c r="AU164" i="1"/>
  <c r="AT164" i="1"/>
  <c r="AS164" i="1"/>
  <c r="AR164" i="1"/>
  <c r="AQ164" i="1"/>
  <c r="AO164" i="1"/>
  <c r="AP164" i="1" s="1"/>
  <c r="AM164" i="1"/>
  <c r="AV164" i="1" s="1"/>
  <c r="AJ164" i="1"/>
  <c r="AH164" i="1"/>
  <c r="AK164" i="1" s="1"/>
  <c r="AE164" i="1"/>
  <c r="AD164" i="1"/>
  <c r="AB164" i="1"/>
  <c r="AF164" i="1" s="1"/>
  <c r="Y164" i="1"/>
  <c r="X164" i="1"/>
  <c r="V164" i="1"/>
  <c r="Z164" i="1" s="1"/>
  <c r="S164" i="1"/>
  <c r="R164" i="1"/>
  <c r="P164" i="1"/>
  <c r="Q164" i="1" s="1"/>
  <c r="N164" i="1"/>
  <c r="T164" i="1" s="1"/>
  <c r="K164" i="1"/>
  <c r="J164" i="1"/>
  <c r="H164" i="1"/>
  <c r="I164" i="1" s="1"/>
  <c r="F164" i="1"/>
  <c r="L164" i="1" s="1"/>
  <c r="BV163" i="1"/>
  <c r="BU163" i="1"/>
  <c r="BT163" i="1"/>
  <c r="BS163" i="1"/>
  <c r="BR163" i="1"/>
  <c r="BQ163" i="1"/>
  <c r="BP163" i="1"/>
  <c r="BO163" i="1"/>
  <c r="BN163" i="1"/>
  <c r="BM163" i="1"/>
  <c r="BL163" i="1"/>
  <c r="BJ163" i="1"/>
  <c r="BK163" i="1" s="1"/>
  <c r="BF163" i="1"/>
  <c r="BD163" i="1"/>
  <c r="BG163" i="1" s="1"/>
  <c r="BA163" i="1"/>
  <c r="AZ163" i="1"/>
  <c r="AX163" i="1"/>
  <c r="BB163" i="1" s="1"/>
  <c r="AU163" i="1"/>
  <c r="AT163" i="1"/>
  <c r="AS163" i="1"/>
  <c r="AR163" i="1"/>
  <c r="AQ163" i="1"/>
  <c r="AO163" i="1"/>
  <c r="AP163" i="1" s="1"/>
  <c r="AM163" i="1"/>
  <c r="AV163" i="1" s="1"/>
  <c r="AJ163" i="1"/>
  <c r="AH163" i="1"/>
  <c r="AK163" i="1" s="1"/>
  <c r="AE163" i="1"/>
  <c r="AD163" i="1"/>
  <c r="AB163" i="1"/>
  <c r="AF163" i="1" s="1"/>
  <c r="Y163" i="1"/>
  <c r="X163" i="1"/>
  <c r="V163" i="1"/>
  <c r="Z163" i="1" s="1"/>
  <c r="S163" i="1"/>
  <c r="R163" i="1"/>
  <c r="P163" i="1"/>
  <c r="Q163" i="1" s="1"/>
  <c r="N163" i="1"/>
  <c r="T163" i="1" s="1"/>
  <c r="K163" i="1"/>
  <c r="J163" i="1"/>
  <c r="H163" i="1"/>
  <c r="I163" i="1" s="1"/>
  <c r="F163" i="1"/>
  <c r="L163" i="1" s="1"/>
  <c r="BV162" i="1"/>
  <c r="BU162" i="1"/>
  <c r="BT162" i="1"/>
  <c r="BS162" i="1"/>
  <c r="BR162" i="1"/>
  <c r="BQ162" i="1"/>
  <c r="BP162" i="1"/>
  <c r="BO162" i="1"/>
  <c r="BN162" i="1"/>
  <c r="BM162" i="1"/>
  <c r="BL162" i="1"/>
  <c r="BJ162" i="1"/>
  <c r="BK162" i="1" s="1"/>
  <c r="BF162" i="1"/>
  <c r="BD162" i="1"/>
  <c r="BG162" i="1" s="1"/>
  <c r="BA162" i="1"/>
  <c r="AZ162" i="1"/>
  <c r="AX162" i="1"/>
  <c r="BB162" i="1" s="1"/>
  <c r="AU162" i="1"/>
  <c r="AT162" i="1"/>
  <c r="AS162" i="1"/>
  <c r="AR162" i="1"/>
  <c r="AQ162" i="1"/>
  <c r="AO162" i="1"/>
  <c r="AP162" i="1" s="1"/>
  <c r="AM162" i="1"/>
  <c r="AV162" i="1" s="1"/>
  <c r="AJ162" i="1"/>
  <c r="AH162" i="1"/>
  <c r="AK162" i="1" s="1"/>
  <c r="AE162" i="1"/>
  <c r="AD162" i="1"/>
  <c r="AB162" i="1"/>
  <c r="AF162" i="1" s="1"/>
  <c r="Y162" i="1"/>
  <c r="X162" i="1"/>
  <c r="V162" i="1"/>
  <c r="Z162" i="1" s="1"/>
  <c r="S162" i="1"/>
  <c r="R162" i="1"/>
  <c r="P162" i="1"/>
  <c r="Q162" i="1" s="1"/>
  <c r="N162" i="1"/>
  <c r="T162" i="1" s="1"/>
  <c r="K162" i="1"/>
  <c r="J162" i="1"/>
  <c r="H162" i="1"/>
  <c r="I162" i="1" s="1"/>
  <c r="F162" i="1"/>
  <c r="L162" i="1" s="1"/>
  <c r="BV161" i="1"/>
  <c r="BU161" i="1"/>
  <c r="BT161" i="1"/>
  <c r="BS161" i="1"/>
  <c r="BR161" i="1"/>
  <c r="BQ161" i="1"/>
  <c r="BP161" i="1"/>
  <c r="BO161" i="1"/>
  <c r="BN161" i="1"/>
  <c r="BM161" i="1"/>
  <c r="BL161" i="1"/>
  <c r="BJ161" i="1"/>
  <c r="BK161" i="1" s="1"/>
  <c r="BF161" i="1"/>
  <c r="BD161" i="1"/>
  <c r="BG161" i="1" s="1"/>
  <c r="BA161" i="1"/>
  <c r="AZ161" i="1"/>
  <c r="AX161" i="1"/>
  <c r="BB161" i="1" s="1"/>
  <c r="AU161" i="1"/>
  <c r="AT161" i="1"/>
  <c r="AS161" i="1"/>
  <c r="AR161" i="1"/>
  <c r="AQ161" i="1"/>
  <c r="AO161" i="1"/>
  <c r="AP161" i="1" s="1"/>
  <c r="AM161" i="1"/>
  <c r="AV161" i="1" s="1"/>
  <c r="AJ161" i="1"/>
  <c r="AH161" i="1"/>
  <c r="AK161" i="1" s="1"/>
  <c r="AE161" i="1"/>
  <c r="AD161" i="1"/>
  <c r="AB161" i="1"/>
  <c r="AF161" i="1" s="1"/>
  <c r="Y161" i="1"/>
  <c r="X161" i="1"/>
  <c r="V161" i="1"/>
  <c r="Z161" i="1" s="1"/>
  <c r="S161" i="1"/>
  <c r="R161" i="1"/>
  <c r="P161" i="1"/>
  <c r="Q161" i="1" s="1"/>
  <c r="N161" i="1"/>
  <c r="T161" i="1" s="1"/>
  <c r="K161" i="1"/>
  <c r="J161" i="1"/>
  <c r="H161" i="1"/>
  <c r="I161" i="1" s="1"/>
  <c r="F161" i="1"/>
  <c r="L161" i="1" s="1"/>
  <c r="BV160" i="1"/>
  <c r="BU160" i="1"/>
  <c r="BT160" i="1"/>
  <c r="BS160" i="1"/>
  <c r="BR160" i="1"/>
  <c r="BQ160" i="1"/>
  <c r="BP160" i="1"/>
  <c r="BO160" i="1"/>
  <c r="BN160" i="1"/>
  <c r="BM160" i="1"/>
  <c r="BL160" i="1"/>
  <c r="BJ160" i="1"/>
  <c r="BK160" i="1" s="1"/>
  <c r="BF160" i="1"/>
  <c r="BD160" i="1"/>
  <c r="BG160" i="1" s="1"/>
  <c r="BA160" i="1"/>
  <c r="AZ160" i="1"/>
  <c r="AX160" i="1"/>
  <c r="BB160" i="1" s="1"/>
  <c r="AU160" i="1"/>
  <c r="AT160" i="1"/>
  <c r="AS160" i="1"/>
  <c r="AR160" i="1"/>
  <c r="AQ160" i="1"/>
  <c r="AO160" i="1"/>
  <c r="AP160" i="1" s="1"/>
  <c r="AM160" i="1"/>
  <c r="AV160" i="1" s="1"/>
  <c r="AJ160" i="1"/>
  <c r="AH160" i="1"/>
  <c r="AK160" i="1" s="1"/>
  <c r="AI160" i="1" s="1"/>
  <c r="AL160" i="1" s="1"/>
  <c r="AE160" i="1"/>
  <c r="AD160" i="1"/>
  <c r="AB160" i="1"/>
  <c r="AF160" i="1" s="1"/>
  <c r="Y160" i="1"/>
  <c r="X160" i="1"/>
  <c r="V160" i="1"/>
  <c r="Z160" i="1" s="1"/>
  <c r="S160" i="1"/>
  <c r="R160" i="1"/>
  <c r="P160" i="1"/>
  <c r="Q160" i="1" s="1"/>
  <c r="N160" i="1"/>
  <c r="T160" i="1" s="1"/>
  <c r="K160" i="1"/>
  <c r="J160" i="1"/>
  <c r="H160" i="1"/>
  <c r="I160" i="1" s="1"/>
  <c r="F160" i="1"/>
  <c r="L160" i="1" s="1"/>
  <c r="BV159" i="1"/>
  <c r="BU159" i="1"/>
  <c r="BT159" i="1"/>
  <c r="BS159" i="1"/>
  <c r="BR159" i="1"/>
  <c r="BQ159" i="1"/>
  <c r="BP159" i="1"/>
  <c r="BO159" i="1"/>
  <c r="BN159" i="1"/>
  <c r="BM159" i="1"/>
  <c r="BL159" i="1"/>
  <c r="BJ159" i="1"/>
  <c r="BK159" i="1" s="1"/>
  <c r="BI159" i="1" s="1"/>
  <c r="BF159" i="1"/>
  <c r="BD159" i="1"/>
  <c r="BG159" i="1" s="1"/>
  <c r="BE159" i="1" s="1"/>
  <c r="BH159" i="1" s="1"/>
  <c r="BA159" i="1"/>
  <c r="AZ159" i="1"/>
  <c r="AX159" i="1"/>
  <c r="BB159" i="1" s="1"/>
  <c r="AU159" i="1"/>
  <c r="AT159" i="1"/>
  <c r="AS159" i="1"/>
  <c r="AR159" i="1"/>
  <c r="AQ159" i="1"/>
  <c r="AO159" i="1"/>
  <c r="AP159" i="1" s="1"/>
  <c r="AM159" i="1"/>
  <c r="AV159" i="1" s="1"/>
  <c r="AJ159" i="1"/>
  <c r="AH159" i="1"/>
  <c r="AK159" i="1" s="1"/>
  <c r="AE159" i="1"/>
  <c r="AD159" i="1"/>
  <c r="AB159" i="1"/>
  <c r="AF159" i="1" s="1"/>
  <c r="Y159" i="1"/>
  <c r="X159" i="1"/>
  <c r="V159" i="1"/>
  <c r="Z159" i="1" s="1"/>
  <c r="S159" i="1"/>
  <c r="R159" i="1"/>
  <c r="P159" i="1"/>
  <c r="Q159" i="1" s="1"/>
  <c r="N159" i="1"/>
  <c r="T159" i="1" s="1"/>
  <c r="K159" i="1"/>
  <c r="J159" i="1"/>
  <c r="H159" i="1"/>
  <c r="I159" i="1" s="1"/>
  <c r="F159" i="1"/>
  <c r="L159" i="1" s="1"/>
  <c r="BV158" i="1"/>
  <c r="BU158" i="1"/>
  <c r="BT158" i="1"/>
  <c r="BS158" i="1"/>
  <c r="BR158" i="1"/>
  <c r="BQ158" i="1"/>
  <c r="BP158" i="1"/>
  <c r="BO158" i="1"/>
  <c r="BN158" i="1"/>
  <c r="BM158" i="1"/>
  <c r="BL158" i="1"/>
  <c r="BJ158" i="1"/>
  <c r="BK158" i="1" s="1"/>
  <c r="BF158" i="1"/>
  <c r="BD158" i="1"/>
  <c r="BG158" i="1" s="1"/>
  <c r="BE158" i="1" s="1"/>
  <c r="BH158" i="1" s="1"/>
  <c r="BA158" i="1"/>
  <c r="AZ158" i="1"/>
  <c r="AX158" i="1"/>
  <c r="BB158" i="1" s="1"/>
  <c r="AU158" i="1"/>
  <c r="AT158" i="1"/>
  <c r="AS158" i="1"/>
  <c r="AR158" i="1"/>
  <c r="AQ158" i="1"/>
  <c r="AO158" i="1"/>
  <c r="AP158" i="1" s="1"/>
  <c r="AM158" i="1"/>
  <c r="AV158" i="1" s="1"/>
  <c r="AJ158" i="1"/>
  <c r="AH158" i="1"/>
  <c r="AK158" i="1" s="1"/>
  <c r="AE158" i="1"/>
  <c r="AD158" i="1"/>
  <c r="AB158" i="1"/>
  <c r="AF158" i="1" s="1"/>
  <c r="Y158" i="1"/>
  <c r="X158" i="1"/>
  <c r="V158" i="1"/>
  <c r="Z158" i="1" s="1"/>
  <c r="S158" i="1"/>
  <c r="R158" i="1"/>
  <c r="P158" i="1"/>
  <c r="Q158" i="1" s="1"/>
  <c r="N158" i="1"/>
  <c r="T158" i="1" s="1"/>
  <c r="K158" i="1"/>
  <c r="J158" i="1"/>
  <c r="H158" i="1"/>
  <c r="I158" i="1" s="1"/>
  <c r="F158" i="1"/>
  <c r="L158" i="1" s="1"/>
  <c r="BV157" i="1"/>
  <c r="BU157" i="1"/>
  <c r="BT157" i="1"/>
  <c r="BS157" i="1"/>
  <c r="BR157" i="1"/>
  <c r="BQ157" i="1"/>
  <c r="BP157" i="1"/>
  <c r="BO157" i="1"/>
  <c r="BN157" i="1"/>
  <c r="BM157" i="1"/>
  <c r="BL157" i="1"/>
  <c r="BJ157" i="1"/>
  <c r="BK157" i="1" s="1"/>
  <c r="BI157" i="1" s="1"/>
  <c r="BF157" i="1"/>
  <c r="BD157" i="1"/>
  <c r="BG157" i="1" s="1"/>
  <c r="BA157" i="1"/>
  <c r="AZ157" i="1"/>
  <c r="AX157" i="1"/>
  <c r="BB157" i="1" s="1"/>
  <c r="AU157" i="1"/>
  <c r="AT157" i="1"/>
  <c r="AS157" i="1"/>
  <c r="AR157" i="1"/>
  <c r="AQ157" i="1"/>
  <c r="AO157" i="1"/>
  <c r="AP157" i="1" s="1"/>
  <c r="AM157" i="1"/>
  <c r="AV157" i="1" s="1"/>
  <c r="AJ157" i="1"/>
  <c r="AH157" i="1"/>
  <c r="AK157" i="1" s="1"/>
  <c r="AE157" i="1"/>
  <c r="AD157" i="1"/>
  <c r="AB157" i="1"/>
  <c r="AF157" i="1" s="1"/>
  <c r="Y157" i="1"/>
  <c r="X157" i="1"/>
  <c r="V157" i="1"/>
  <c r="Z157" i="1" s="1"/>
  <c r="S157" i="1"/>
  <c r="R157" i="1"/>
  <c r="P157" i="1"/>
  <c r="Q157" i="1" s="1"/>
  <c r="N157" i="1"/>
  <c r="T157" i="1" s="1"/>
  <c r="K157" i="1"/>
  <c r="J157" i="1"/>
  <c r="H157" i="1"/>
  <c r="I157" i="1" s="1"/>
  <c r="F157" i="1"/>
  <c r="L157" i="1" s="1"/>
  <c r="BV156" i="1"/>
  <c r="BU156" i="1"/>
  <c r="BT156" i="1"/>
  <c r="BS156" i="1"/>
  <c r="BR156" i="1"/>
  <c r="BQ156" i="1"/>
  <c r="BP156" i="1"/>
  <c r="BO156" i="1"/>
  <c r="BN156" i="1"/>
  <c r="BM156" i="1"/>
  <c r="BL156" i="1"/>
  <c r="BJ156" i="1"/>
  <c r="BK156" i="1" s="1"/>
  <c r="BF156" i="1"/>
  <c r="BD156" i="1"/>
  <c r="BG156" i="1" s="1"/>
  <c r="BA156" i="1"/>
  <c r="AZ156" i="1"/>
  <c r="AX156" i="1"/>
  <c r="BB156" i="1" s="1"/>
  <c r="AU156" i="1"/>
  <c r="AT156" i="1"/>
  <c r="AS156" i="1"/>
  <c r="AR156" i="1"/>
  <c r="AQ156" i="1"/>
  <c r="AO156" i="1"/>
  <c r="AP156" i="1" s="1"/>
  <c r="AM156" i="1"/>
  <c r="AV156" i="1" s="1"/>
  <c r="AJ156" i="1"/>
  <c r="AH156" i="1"/>
  <c r="AK156" i="1" s="1"/>
  <c r="AE156" i="1"/>
  <c r="AD156" i="1"/>
  <c r="AB156" i="1"/>
  <c r="AF156" i="1" s="1"/>
  <c r="Y156" i="1"/>
  <c r="X156" i="1"/>
  <c r="V156" i="1"/>
  <c r="Z156" i="1" s="1"/>
  <c r="S156" i="1"/>
  <c r="R156" i="1"/>
  <c r="P156" i="1"/>
  <c r="Q156" i="1" s="1"/>
  <c r="N156" i="1"/>
  <c r="T156" i="1" s="1"/>
  <c r="K156" i="1"/>
  <c r="J156" i="1"/>
  <c r="H156" i="1"/>
  <c r="I156" i="1" s="1"/>
  <c r="F156" i="1"/>
  <c r="L156" i="1" s="1"/>
  <c r="BV155" i="1"/>
  <c r="BU155" i="1"/>
  <c r="BT155" i="1"/>
  <c r="BS155" i="1"/>
  <c r="BR155" i="1"/>
  <c r="BQ155" i="1"/>
  <c r="BP155" i="1"/>
  <c r="BO155" i="1"/>
  <c r="BN155" i="1"/>
  <c r="BM155" i="1"/>
  <c r="BL155" i="1"/>
  <c r="BJ155" i="1"/>
  <c r="BK155" i="1" s="1"/>
  <c r="BI155" i="1" s="1"/>
  <c r="BF155" i="1"/>
  <c r="BD155" i="1"/>
  <c r="BG155" i="1" s="1"/>
  <c r="BA155" i="1"/>
  <c r="AZ155" i="1"/>
  <c r="AX155" i="1"/>
  <c r="BB155" i="1" s="1"/>
  <c r="AU155" i="1"/>
  <c r="AT155" i="1"/>
  <c r="AS155" i="1"/>
  <c r="AR155" i="1"/>
  <c r="AQ155" i="1"/>
  <c r="AO155" i="1"/>
  <c r="AP155" i="1" s="1"/>
  <c r="AM155" i="1"/>
  <c r="AV155" i="1" s="1"/>
  <c r="AJ155" i="1"/>
  <c r="AH155" i="1"/>
  <c r="AK155" i="1" s="1"/>
  <c r="AI155" i="1" s="1"/>
  <c r="AE155" i="1"/>
  <c r="AD155" i="1"/>
  <c r="AB155" i="1"/>
  <c r="AF155" i="1" s="1"/>
  <c r="Y155" i="1"/>
  <c r="X155" i="1"/>
  <c r="V155" i="1"/>
  <c r="Z155" i="1" s="1"/>
  <c r="S155" i="1"/>
  <c r="R155" i="1"/>
  <c r="P155" i="1"/>
  <c r="Q155" i="1" s="1"/>
  <c r="N155" i="1"/>
  <c r="T155" i="1" s="1"/>
  <c r="K155" i="1"/>
  <c r="J155" i="1"/>
  <c r="H155" i="1"/>
  <c r="I155" i="1" s="1"/>
  <c r="F155" i="1"/>
  <c r="L155" i="1" s="1"/>
  <c r="BV154" i="1"/>
  <c r="BU154" i="1"/>
  <c r="BT154" i="1"/>
  <c r="BS154" i="1"/>
  <c r="BR154" i="1"/>
  <c r="BQ154" i="1"/>
  <c r="BP154" i="1"/>
  <c r="BO154" i="1"/>
  <c r="BN154" i="1"/>
  <c r="BM154" i="1"/>
  <c r="BL154" i="1"/>
  <c r="BJ154" i="1"/>
  <c r="BK154" i="1" s="1"/>
  <c r="BF154" i="1"/>
  <c r="BD154" i="1"/>
  <c r="BG154" i="1" s="1"/>
  <c r="BE154" i="1" s="1"/>
  <c r="BH154" i="1" s="1"/>
  <c r="BA154" i="1"/>
  <c r="AZ154" i="1"/>
  <c r="AX154" i="1"/>
  <c r="BB154" i="1" s="1"/>
  <c r="AU154" i="1"/>
  <c r="AT154" i="1"/>
  <c r="AS154" i="1"/>
  <c r="AR154" i="1"/>
  <c r="AQ154" i="1"/>
  <c r="AO154" i="1"/>
  <c r="AP154" i="1" s="1"/>
  <c r="AM154" i="1"/>
  <c r="AV154" i="1" s="1"/>
  <c r="AJ154" i="1"/>
  <c r="AH154" i="1"/>
  <c r="AK154" i="1" s="1"/>
  <c r="AI154" i="1" s="1"/>
  <c r="AE154" i="1"/>
  <c r="AD154" i="1"/>
  <c r="AB154" i="1"/>
  <c r="AF154" i="1" s="1"/>
  <c r="Y154" i="1"/>
  <c r="X154" i="1"/>
  <c r="V154" i="1"/>
  <c r="Z154" i="1" s="1"/>
  <c r="S154" i="1"/>
  <c r="R154" i="1"/>
  <c r="P154" i="1"/>
  <c r="Q154" i="1" s="1"/>
  <c r="N154" i="1"/>
  <c r="T154" i="1" s="1"/>
  <c r="K154" i="1"/>
  <c r="J154" i="1"/>
  <c r="H154" i="1"/>
  <c r="I154" i="1" s="1"/>
  <c r="F154" i="1"/>
  <c r="L154" i="1" s="1"/>
  <c r="BV153" i="1"/>
  <c r="BU153" i="1"/>
  <c r="BT153" i="1"/>
  <c r="BS153" i="1"/>
  <c r="BR153" i="1"/>
  <c r="BQ153" i="1"/>
  <c r="BP153" i="1"/>
  <c r="BO153" i="1"/>
  <c r="BN153" i="1"/>
  <c r="BM153" i="1"/>
  <c r="BL153" i="1"/>
  <c r="BJ153" i="1"/>
  <c r="BK153" i="1" s="1"/>
  <c r="BI153" i="1" s="1"/>
  <c r="BF153" i="1"/>
  <c r="BD153" i="1"/>
  <c r="BG153" i="1" s="1"/>
  <c r="BE153" i="1" s="1"/>
  <c r="BH153" i="1" s="1"/>
  <c r="BA153" i="1"/>
  <c r="AZ153" i="1"/>
  <c r="AX153" i="1"/>
  <c r="BB153" i="1" s="1"/>
  <c r="AU153" i="1"/>
  <c r="AT153" i="1"/>
  <c r="AS153" i="1"/>
  <c r="AR153" i="1"/>
  <c r="AQ153" i="1"/>
  <c r="AO153" i="1"/>
  <c r="AP153" i="1" s="1"/>
  <c r="AM153" i="1"/>
  <c r="AV153" i="1" s="1"/>
  <c r="AJ153" i="1"/>
  <c r="AH153" i="1"/>
  <c r="AK153" i="1" s="1"/>
  <c r="AI153" i="1" s="1"/>
  <c r="AL153" i="1" s="1"/>
  <c r="AE153" i="1"/>
  <c r="AD153" i="1"/>
  <c r="AB153" i="1"/>
  <c r="AF153" i="1" s="1"/>
  <c r="Y153" i="1"/>
  <c r="X153" i="1"/>
  <c r="V153" i="1"/>
  <c r="Z153" i="1" s="1"/>
  <c r="S153" i="1"/>
  <c r="R153" i="1"/>
  <c r="P153" i="1"/>
  <c r="Q153" i="1" s="1"/>
  <c r="N153" i="1"/>
  <c r="T153" i="1" s="1"/>
  <c r="K153" i="1"/>
  <c r="J153" i="1"/>
  <c r="H153" i="1"/>
  <c r="I153" i="1" s="1"/>
  <c r="F153" i="1"/>
  <c r="L153" i="1" s="1"/>
  <c r="BV152" i="1"/>
  <c r="BU152" i="1"/>
  <c r="BT152" i="1"/>
  <c r="BS152" i="1"/>
  <c r="BR152" i="1"/>
  <c r="BQ152" i="1"/>
  <c r="BP152" i="1"/>
  <c r="BO152" i="1"/>
  <c r="BN152" i="1"/>
  <c r="BM152" i="1"/>
  <c r="BL152" i="1"/>
  <c r="BJ152" i="1"/>
  <c r="BK152" i="1" s="1"/>
  <c r="BF152" i="1"/>
  <c r="BD152" i="1"/>
  <c r="BG152" i="1" s="1"/>
  <c r="BA152" i="1"/>
  <c r="AZ152" i="1"/>
  <c r="AX152" i="1"/>
  <c r="BB152" i="1" s="1"/>
  <c r="AU152" i="1"/>
  <c r="AT152" i="1"/>
  <c r="AS152" i="1"/>
  <c r="AR152" i="1"/>
  <c r="AQ152" i="1"/>
  <c r="AO152" i="1"/>
  <c r="AP152" i="1" s="1"/>
  <c r="AM152" i="1"/>
  <c r="AV152" i="1" s="1"/>
  <c r="AJ152" i="1"/>
  <c r="AH152" i="1"/>
  <c r="AK152" i="1" s="1"/>
  <c r="AE152" i="1"/>
  <c r="AD152" i="1"/>
  <c r="AB152" i="1"/>
  <c r="AF152" i="1" s="1"/>
  <c r="Y152" i="1"/>
  <c r="X152" i="1"/>
  <c r="V152" i="1"/>
  <c r="Z152" i="1" s="1"/>
  <c r="S152" i="1"/>
  <c r="R152" i="1"/>
  <c r="P152" i="1"/>
  <c r="Q152" i="1" s="1"/>
  <c r="N152" i="1"/>
  <c r="T152" i="1" s="1"/>
  <c r="K152" i="1"/>
  <c r="J152" i="1"/>
  <c r="H152" i="1"/>
  <c r="I152" i="1" s="1"/>
  <c r="F152" i="1"/>
  <c r="L152" i="1" s="1"/>
  <c r="BV151" i="1"/>
  <c r="BU151" i="1"/>
  <c r="BT151" i="1"/>
  <c r="BS151" i="1"/>
  <c r="BR151" i="1"/>
  <c r="BQ151" i="1"/>
  <c r="BP151" i="1"/>
  <c r="BO151" i="1"/>
  <c r="BN151" i="1"/>
  <c r="BM151" i="1"/>
  <c r="BL151" i="1"/>
  <c r="BJ151" i="1"/>
  <c r="BK151" i="1" s="1"/>
  <c r="BI151" i="1" s="1"/>
  <c r="BF151" i="1"/>
  <c r="BD151" i="1"/>
  <c r="BG151" i="1" s="1"/>
  <c r="BE151" i="1" s="1"/>
  <c r="BH151" i="1" s="1"/>
  <c r="BA151" i="1"/>
  <c r="AZ151" i="1"/>
  <c r="AX151" i="1"/>
  <c r="BB151" i="1" s="1"/>
  <c r="AU151" i="1"/>
  <c r="AT151" i="1"/>
  <c r="AS151" i="1"/>
  <c r="AR151" i="1"/>
  <c r="AQ151" i="1"/>
  <c r="AO151" i="1"/>
  <c r="AP151" i="1" s="1"/>
  <c r="AM151" i="1"/>
  <c r="AV151" i="1" s="1"/>
  <c r="AJ151" i="1"/>
  <c r="AH151" i="1"/>
  <c r="AK151" i="1" s="1"/>
  <c r="AI151" i="1" s="1"/>
  <c r="AE151" i="1"/>
  <c r="AD151" i="1"/>
  <c r="AB151" i="1"/>
  <c r="AF151" i="1" s="1"/>
  <c r="Y151" i="1"/>
  <c r="X151" i="1"/>
  <c r="V151" i="1"/>
  <c r="Z151" i="1" s="1"/>
  <c r="S151" i="1"/>
  <c r="R151" i="1"/>
  <c r="P151" i="1"/>
  <c r="Q151" i="1" s="1"/>
  <c r="N151" i="1"/>
  <c r="T151" i="1" s="1"/>
  <c r="K151" i="1"/>
  <c r="J151" i="1"/>
  <c r="H151" i="1"/>
  <c r="I151" i="1" s="1"/>
  <c r="F151" i="1"/>
  <c r="L151" i="1" s="1"/>
  <c r="BV150" i="1"/>
  <c r="BU150" i="1"/>
  <c r="BT150" i="1"/>
  <c r="BS150" i="1"/>
  <c r="BR150" i="1"/>
  <c r="BQ150" i="1"/>
  <c r="BP150" i="1"/>
  <c r="BO150" i="1"/>
  <c r="BN150" i="1"/>
  <c r="BM150" i="1"/>
  <c r="BL150" i="1"/>
  <c r="BJ150" i="1"/>
  <c r="BK150" i="1" s="1"/>
  <c r="BF150" i="1"/>
  <c r="BD150" i="1"/>
  <c r="BG150" i="1" s="1"/>
  <c r="BA150" i="1"/>
  <c r="AZ150" i="1"/>
  <c r="AX150" i="1"/>
  <c r="BB150" i="1" s="1"/>
  <c r="AU150" i="1"/>
  <c r="AT150" i="1"/>
  <c r="AS150" i="1"/>
  <c r="AR150" i="1"/>
  <c r="AQ150" i="1"/>
  <c r="AO150" i="1"/>
  <c r="AP150" i="1" s="1"/>
  <c r="AM150" i="1"/>
  <c r="AV150" i="1" s="1"/>
  <c r="AJ150" i="1"/>
  <c r="AH150" i="1"/>
  <c r="AK150" i="1" s="1"/>
  <c r="AE150" i="1"/>
  <c r="AD150" i="1"/>
  <c r="AB150" i="1"/>
  <c r="AF150" i="1" s="1"/>
  <c r="Y150" i="1"/>
  <c r="X150" i="1"/>
  <c r="V150" i="1"/>
  <c r="Z150" i="1" s="1"/>
  <c r="S150" i="1"/>
  <c r="R150" i="1"/>
  <c r="P150" i="1"/>
  <c r="Q150" i="1" s="1"/>
  <c r="N150" i="1"/>
  <c r="T150" i="1" s="1"/>
  <c r="K150" i="1"/>
  <c r="J150" i="1"/>
  <c r="H150" i="1"/>
  <c r="I150" i="1" s="1"/>
  <c r="F150" i="1"/>
  <c r="L150" i="1" s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I149" i="1" s="1"/>
  <c r="BJ149" i="1"/>
  <c r="BF149" i="1"/>
  <c r="BD149" i="1"/>
  <c r="BG149" i="1" s="1"/>
  <c r="BA149" i="1"/>
  <c r="AZ149" i="1"/>
  <c r="AX149" i="1"/>
  <c r="BB149" i="1" s="1"/>
  <c r="AU149" i="1"/>
  <c r="AT149" i="1"/>
  <c r="AS149" i="1"/>
  <c r="AR149" i="1"/>
  <c r="AQ149" i="1"/>
  <c r="AO149" i="1"/>
  <c r="AP149" i="1" s="1"/>
  <c r="AM149" i="1"/>
  <c r="AV149" i="1" s="1"/>
  <c r="AJ149" i="1"/>
  <c r="AH149" i="1"/>
  <c r="AK149" i="1" s="1"/>
  <c r="AE149" i="1"/>
  <c r="AD149" i="1"/>
  <c r="AB149" i="1"/>
  <c r="AF149" i="1" s="1"/>
  <c r="Y149" i="1"/>
  <c r="X149" i="1"/>
  <c r="V149" i="1"/>
  <c r="Z149" i="1" s="1"/>
  <c r="S149" i="1"/>
  <c r="R149" i="1"/>
  <c r="P149" i="1"/>
  <c r="Q149" i="1" s="1"/>
  <c r="N149" i="1"/>
  <c r="T149" i="1" s="1"/>
  <c r="K149" i="1"/>
  <c r="J149" i="1"/>
  <c r="H149" i="1"/>
  <c r="I149" i="1" s="1"/>
  <c r="F149" i="1"/>
  <c r="L149" i="1" s="1"/>
  <c r="BV148" i="1"/>
  <c r="BU148" i="1"/>
  <c r="BT148" i="1"/>
  <c r="BS148" i="1"/>
  <c r="BR148" i="1"/>
  <c r="BQ148" i="1"/>
  <c r="BP148" i="1"/>
  <c r="BO148" i="1"/>
  <c r="BN148" i="1"/>
  <c r="BM148" i="1"/>
  <c r="BL148" i="1"/>
  <c r="BJ148" i="1"/>
  <c r="BK148" i="1" s="1"/>
  <c r="BF148" i="1"/>
  <c r="BD148" i="1"/>
  <c r="BG148" i="1" s="1"/>
  <c r="BE148" i="1" s="1"/>
  <c r="BH148" i="1" s="1"/>
  <c r="BA148" i="1"/>
  <c r="AZ148" i="1"/>
  <c r="AY148" i="1" s="1"/>
  <c r="AX148" i="1"/>
  <c r="BB148" i="1" s="1"/>
  <c r="AU148" i="1"/>
  <c r="AT148" i="1"/>
  <c r="AS148" i="1"/>
  <c r="AR148" i="1"/>
  <c r="AQ148" i="1"/>
  <c r="AO148" i="1"/>
  <c r="AP148" i="1" s="1"/>
  <c r="AM148" i="1"/>
  <c r="AV148" i="1" s="1"/>
  <c r="AJ148" i="1"/>
  <c r="AH148" i="1"/>
  <c r="AK148" i="1" s="1"/>
  <c r="AI148" i="1" s="1"/>
  <c r="AE148" i="1"/>
  <c r="AD148" i="1"/>
  <c r="AC148" i="1" s="1"/>
  <c r="AB148" i="1"/>
  <c r="AF148" i="1" s="1"/>
  <c r="Y148" i="1"/>
  <c r="X148" i="1"/>
  <c r="V148" i="1"/>
  <c r="Z148" i="1" s="1"/>
  <c r="S148" i="1"/>
  <c r="R148" i="1"/>
  <c r="P148" i="1"/>
  <c r="Q148" i="1" s="1"/>
  <c r="N148" i="1"/>
  <c r="T148" i="1" s="1"/>
  <c r="K148" i="1"/>
  <c r="J148" i="1"/>
  <c r="H148" i="1"/>
  <c r="I148" i="1" s="1"/>
  <c r="F148" i="1"/>
  <c r="L148" i="1" s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I147" i="1" s="1"/>
  <c r="BJ147" i="1"/>
  <c r="BF147" i="1"/>
  <c r="BD147" i="1"/>
  <c r="BG147" i="1" s="1"/>
  <c r="BE147" i="1" s="1"/>
  <c r="BH147" i="1" s="1"/>
  <c r="BA147" i="1"/>
  <c r="AZ147" i="1"/>
  <c r="AX147" i="1"/>
  <c r="BB147" i="1" s="1"/>
  <c r="AU147" i="1"/>
  <c r="AT147" i="1"/>
  <c r="AS147" i="1"/>
  <c r="AR147" i="1"/>
  <c r="AQ147" i="1"/>
  <c r="AO147" i="1"/>
  <c r="AP147" i="1" s="1"/>
  <c r="AM147" i="1"/>
  <c r="AV147" i="1" s="1"/>
  <c r="AJ147" i="1"/>
  <c r="AH147" i="1"/>
  <c r="AK147" i="1" s="1"/>
  <c r="AE147" i="1"/>
  <c r="AD147" i="1"/>
  <c r="AB147" i="1"/>
  <c r="AF147" i="1" s="1"/>
  <c r="Y147" i="1"/>
  <c r="X147" i="1"/>
  <c r="V147" i="1"/>
  <c r="Z147" i="1" s="1"/>
  <c r="S147" i="1"/>
  <c r="R147" i="1"/>
  <c r="P147" i="1"/>
  <c r="Q147" i="1" s="1"/>
  <c r="N147" i="1"/>
  <c r="T147" i="1" s="1"/>
  <c r="K147" i="1"/>
  <c r="J147" i="1"/>
  <c r="H147" i="1"/>
  <c r="I147" i="1" s="1"/>
  <c r="F147" i="1"/>
  <c r="L147" i="1" s="1"/>
  <c r="BV146" i="1"/>
  <c r="BU146" i="1"/>
  <c r="BT146" i="1"/>
  <c r="BS146" i="1"/>
  <c r="BR146" i="1"/>
  <c r="BQ146" i="1"/>
  <c r="BP146" i="1"/>
  <c r="BO146" i="1"/>
  <c r="BN146" i="1"/>
  <c r="BM146" i="1"/>
  <c r="BL146" i="1"/>
  <c r="BJ146" i="1"/>
  <c r="BK146" i="1" s="1"/>
  <c r="BF146" i="1"/>
  <c r="BD146" i="1"/>
  <c r="BG146" i="1" s="1"/>
  <c r="BA146" i="1"/>
  <c r="AZ146" i="1"/>
  <c r="AX146" i="1"/>
  <c r="BB146" i="1" s="1"/>
  <c r="AU146" i="1"/>
  <c r="AT146" i="1"/>
  <c r="AS146" i="1"/>
  <c r="AR146" i="1"/>
  <c r="AQ146" i="1"/>
  <c r="AO146" i="1"/>
  <c r="AP146" i="1" s="1"/>
  <c r="AM146" i="1"/>
  <c r="AV146" i="1" s="1"/>
  <c r="AJ146" i="1"/>
  <c r="AH146" i="1"/>
  <c r="AK146" i="1" s="1"/>
  <c r="AE146" i="1"/>
  <c r="AD146" i="1"/>
  <c r="AB146" i="1"/>
  <c r="AF146" i="1" s="1"/>
  <c r="Y146" i="1"/>
  <c r="X146" i="1"/>
  <c r="V146" i="1"/>
  <c r="Z146" i="1" s="1"/>
  <c r="S146" i="1"/>
  <c r="R146" i="1"/>
  <c r="P146" i="1"/>
  <c r="Q146" i="1" s="1"/>
  <c r="N146" i="1"/>
  <c r="T146" i="1" s="1"/>
  <c r="K146" i="1"/>
  <c r="J146" i="1"/>
  <c r="H146" i="1"/>
  <c r="I146" i="1" s="1"/>
  <c r="F146" i="1"/>
  <c r="L146" i="1" s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I145" i="1" s="1"/>
  <c r="BJ145" i="1"/>
  <c r="BF145" i="1"/>
  <c r="BD145" i="1"/>
  <c r="BG145" i="1" s="1"/>
  <c r="BE145" i="1" s="1"/>
  <c r="BH145" i="1" s="1"/>
  <c r="BA145" i="1"/>
  <c r="AZ145" i="1"/>
  <c r="AX145" i="1"/>
  <c r="BB145" i="1" s="1"/>
  <c r="AU145" i="1"/>
  <c r="AT145" i="1"/>
  <c r="AS145" i="1"/>
  <c r="AR145" i="1"/>
  <c r="AQ145" i="1"/>
  <c r="AO145" i="1"/>
  <c r="AP145" i="1" s="1"/>
  <c r="AM145" i="1"/>
  <c r="AV145" i="1" s="1"/>
  <c r="AJ145" i="1"/>
  <c r="AH145" i="1"/>
  <c r="AK145" i="1" s="1"/>
  <c r="AI145" i="1" s="1"/>
  <c r="AE145" i="1"/>
  <c r="AD145" i="1"/>
  <c r="AB145" i="1"/>
  <c r="AF145" i="1" s="1"/>
  <c r="Y145" i="1"/>
  <c r="X145" i="1"/>
  <c r="V145" i="1"/>
  <c r="Z145" i="1" s="1"/>
  <c r="S145" i="1"/>
  <c r="R145" i="1"/>
  <c r="P145" i="1"/>
  <c r="Q145" i="1" s="1"/>
  <c r="N145" i="1"/>
  <c r="T145" i="1" s="1"/>
  <c r="K145" i="1"/>
  <c r="J145" i="1"/>
  <c r="H145" i="1"/>
  <c r="I145" i="1" s="1"/>
  <c r="F145" i="1"/>
  <c r="L145" i="1" s="1"/>
  <c r="BV144" i="1"/>
  <c r="BU144" i="1"/>
  <c r="BT144" i="1"/>
  <c r="BS144" i="1"/>
  <c r="BR144" i="1"/>
  <c r="BQ144" i="1"/>
  <c r="BP144" i="1"/>
  <c r="BO144" i="1"/>
  <c r="BN144" i="1"/>
  <c r="BM144" i="1"/>
  <c r="BL144" i="1"/>
  <c r="BJ144" i="1"/>
  <c r="BK144" i="1" s="1"/>
  <c r="BF144" i="1"/>
  <c r="BD144" i="1"/>
  <c r="BG144" i="1" s="1"/>
  <c r="BE144" i="1" s="1"/>
  <c r="BH144" i="1" s="1"/>
  <c r="BA144" i="1"/>
  <c r="AZ144" i="1"/>
  <c r="AX144" i="1"/>
  <c r="BB144" i="1" s="1"/>
  <c r="AU144" i="1"/>
  <c r="AT144" i="1"/>
  <c r="AS144" i="1"/>
  <c r="AR144" i="1"/>
  <c r="AQ144" i="1"/>
  <c r="AO144" i="1"/>
  <c r="AP144" i="1" s="1"/>
  <c r="AM144" i="1"/>
  <c r="AV144" i="1" s="1"/>
  <c r="AJ144" i="1"/>
  <c r="AH144" i="1"/>
  <c r="AK144" i="1" s="1"/>
  <c r="AE144" i="1"/>
  <c r="AD144" i="1"/>
  <c r="AB144" i="1"/>
  <c r="AF144" i="1" s="1"/>
  <c r="Y144" i="1"/>
  <c r="X144" i="1"/>
  <c r="V144" i="1"/>
  <c r="Z144" i="1" s="1"/>
  <c r="S144" i="1"/>
  <c r="R144" i="1"/>
  <c r="P144" i="1"/>
  <c r="Q144" i="1" s="1"/>
  <c r="N144" i="1"/>
  <c r="T144" i="1" s="1"/>
  <c r="K144" i="1"/>
  <c r="J144" i="1"/>
  <c r="H144" i="1"/>
  <c r="I144" i="1" s="1"/>
  <c r="F144" i="1"/>
  <c r="L144" i="1" s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I143" i="1" s="1"/>
  <c r="BJ143" i="1"/>
  <c r="BF143" i="1"/>
  <c r="BD143" i="1"/>
  <c r="BG143" i="1" s="1"/>
  <c r="BA143" i="1"/>
  <c r="AZ143" i="1"/>
  <c r="AX143" i="1"/>
  <c r="BB143" i="1" s="1"/>
  <c r="AU143" i="1"/>
  <c r="AT143" i="1"/>
  <c r="AS143" i="1"/>
  <c r="AR143" i="1"/>
  <c r="AQ143" i="1"/>
  <c r="AO143" i="1"/>
  <c r="AP143" i="1" s="1"/>
  <c r="AM143" i="1"/>
  <c r="AV143" i="1" s="1"/>
  <c r="AJ143" i="1"/>
  <c r="AH143" i="1"/>
  <c r="AK143" i="1" s="1"/>
  <c r="AI143" i="1" s="1"/>
  <c r="AE143" i="1"/>
  <c r="AD143" i="1"/>
  <c r="AB143" i="1"/>
  <c r="AF143" i="1" s="1"/>
  <c r="Y143" i="1"/>
  <c r="X143" i="1"/>
  <c r="V143" i="1"/>
  <c r="Z143" i="1" s="1"/>
  <c r="S143" i="1"/>
  <c r="R143" i="1"/>
  <c r="P143" i="1"/>
  <c r="Q143" i="1" s="1"/>
  <c r="N143" i="1"/>
  <c r="T143" i="1" s="1"/>
  <c r="K143" i="1"/>
  <c r="J143" i="1"/>
  <c r="H143" i="1"/>
  <c r="I143" i="1" s="1"/>
  <c r="F143" i="1"/>
  <c r="L143" i="1" s="1"/>
  <c r="BV142" i="1"/>
  <c r="BU142" i="1"/>
  <c r="BT142" i="1"/>
  <c r="BS142" i="1"/>
  <c r="BR142" i="1"/>
  <c r="BQ142" i="1"/>
  <c r="BP142" i="1"/>
  <c r="BO142" i="1"/>
  <c r="BN142" i="1"/>
  <c r="BM142" i="1"/>
  <c r="BL142" i="1"/>
  <c r="BJ142" i="1"/>
  <c r="BK142" i="1" s="1"/>
  <c r="BI142" i="1" s="1"/>
  <c r="BF142" i="1"/>
  <c r="BD142" i="1"/>
  <c r="BG142" i="1" s="1"/>
  <c r="BE142" i="1" s="1"/>
  <c r="BH142" i="1" s="1"/>
  <c r="BA142" i="1"/>
  <c r="AZ142" i="1"/>
  <c r="AX142" i="1"/>
  <c r="BB142" i="1" s="1"/>
  <c r="AU142" i="1"/>
  <c r="AT142" i="1"/>
  <c r="AS142" i="1"/>
  <c r="AR142" i="1"/>
  <c r="AQ142" i="1"/>
  <c r="AO142" i="1"/>
  <c r="AP142" i="1" s="1"/>
  <c r="AM142" i="1"/>
  <c r="AV142" i="1" s="1"/>
  <c r="AJ142" i="1"/>
  <c r="AH142" i="1"/>
  <c r="AK142" i="1" s="1"/>
  <c r="AE142" i="1"/>
  <c r="AD142" i="1"/>
  <c r="AB142" i="1"/>
  <c r="AF142" i="1" s="1"/>
  <c r="Y142" i="1"/>
  <c r="X142" i="1"/>
  <c r="V142" i="1"/>
  <c r="Z142" i="1" s="1"/>
  <c r="W142" i="1" s="1"/>
  <c r="AA142" i="1" s="1"/>
  <c r="S142" i="1"/>
  <c r="R142" i="1"/>
  <c r="P142" i="1"/>
  <c r="Q142" i="1" s="1"/>
  <c r="N142" i="1"/>
  <c r="T142" i="1" s="1"/>
  <c r="K142" i="1"/>
  <c r="J142" i="1"/>
  <c r="H142" i="1"/>
  <c r="I142" i="1" s="1"/>
  <c r="F142" i="1"/>
  <c r="L142" i="1" s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I141" i="1" s="1"/>
  <c r="BJ141" i="1"/>
  <c r="BF141" i="1"/>
  <c r="BD141" i="1"/>
  <c r="BG141" i="1" s="1"/>
  <c r="BA141" i="1"/>
  <c r="AZ141" i="1"/>
  <c r="AX141" i="1"/>
  <c r="BB141" i="1" s="1"/>
  <c r="AU141" i="1"/>
  <c r="AT141" i="1"/>
  <c r="AS141" i="1"/>
  <c r="AR141" i="1"/>
  <c r="AQ141" i="1"/>
  <c r="AO141" i="1"/>
  <c r="AP141" i="1" s="1"/>
  <c r="AM141" i="1"/>
  <c r="AV141" i="1" s="1"/>
  <c r="AJ141" i="1"/>
  <c r="AH141" i="1"/>
  <c r="AK141" i="1" s="1"/>
  <c r="AE141" i="1"/>
  <c r="AD141" i="1"/>
  <c r="AB141" i="1"/>
  <c r="AF141" i="1" s="1"/>
  <c r="Y141" i="1"/>
  <c r="X141" i="1"/>
  <c r="V141" i="1"/>
  <c r="Z141" i="1" s="1"/>
  <c r="S141" i="1"/>
  <c r="R141" i="1"/>
  <c r="P141" i="1"/>
  <c r="Q141" i="1" s="1"/>
  <c r="N141" i="1"/>
  <c r="T141" i="1" s="1"/>
  <c r="K141" i="1"/>
  <c r="J141" i="1"/>
  <c r="H141" i="1"/>
  <c r="I141" i="1" s="1"/>
  <c r="F141" i="1"/>
  <c r="L141" i="1" s="1"/>
  <c r="BV140" i="1"/>
  <c r="BU140" i="1"/>
  <c r="BT140" i="1"/>
  <c r="BS140" i="1"/>
  <c r="BR140" i="1"/>
  <c r="BQ140" i="1"/>
  <c r="BP140" i="1"/>
  <c r="BO140" i="1"/>
  <c r="BN140" i="1"/>
  <c r="BM140" i="1"/>
  <c r="BL140" i="1"/>
  <c r="BJ140" i="1"/>
  <c r="BK140" i="1" s="1"/>
  <c r="BF140" i="1"/>
  <c r="BD140" i="1"/>
  <c r="BG140" i="1" s="1"/>
  <c r="BA140" i="1"/>
  <c r="AZ140" i="1"/>
  <c r="AX140" i="1"/>
  <c r="BB140" i="1" s="1"/>
  <c r="AU140" i="1"/>
  <c r="AT140" i="1"/>
  <c r="AS140" i="1"/>
  <c r="AR140" i="1"/>
  <c r="AQ140" i="1"/>
  <c r="AO140" i="1"/>
  <c r="AP140" i="1" s="1"/>
  <c r="AM140" i="1"/>
  <c r="AV140" i="1" s="1"/>
  <c r="AJ140" i="1"/>
  <c r="AH140" i="1"/>
  <c r="AK140" i="1" s="1"/>
  <c r="AE140" i="1"/>
  <c r="AD140" i="1"/>
  <c r="AB140" i="1"/>
  <c r="AF140" i="1" s="1"/>
  <c r="Y140" i="1"/>
  <c r="X140" i="1"/>
  <c r="V140" i="1"/>
  <c r="Z140" i="1" s="1"/>
  <c r="S140" i="1"/>
  <c r="R140" i="1"/>
  <c r="P140" i="1"/>
  <c r="Q140" i="1" s="1"/>
  <c r="N140" i="1"/>
  <c r="T140" i="1" s="1"/>
  <c r="K140" i="1"/>
  <c r="J140" i="1"/>
  <c r="H140" i="1"/>
  <c r="I140" i="1" s="1"/>
  <c r="F140" i="1"/>
  <c r="L140" i="1" s="1"/>
  <c r="BV139" i="1"/>
  <c r="BU139" i="1"/>
  <c r="BT139" i="1"/>
  <c r="BS139" i="1"/>
  <c r="BR139" i="1"/>
  <c r="BQ139" i="1"/>
  <c r="BP139" i="1"/>
  <c r="BO139" i="1"/>
  <c r="BN139" i="1"/>
  <c r="BM139" i="1"/>
  <c r="BL139" i="1"/>
  <c r="BJ139" i="1"/>
  <c r="BK139" i="1" s="1"/>
  <c r="BF139" i="1"/>
  <c r="BD139" i="1"/>
  <c r="BG139" i="1" s="1"/>
  <c r="BA139" i="1"/>
  <c r="AZ139" i="1"/>
  <c r="AX139" i="1"/>
  <c r="BB139" i="1" s="1"/>
  <c r="AU139" i="1"/>
  <c r="AT139" i="1"/>
  <c r="AS139" i="1"/>
  <c r="AR139" i="1"/>
  <c r="AQ139" i="1"/>
  <c r="AO139" i="1"/>
  <c r="AP139" i="1" s="1"/>
  <c r="AM139" i="1"/>
  <c r="AV139" i="1" s="1"/>
  <c r="AJ139" i="1"/>
  <c r="AH139" i="1"/>
  <c r="AK139" i="1" s="1"/>
  <c r="AE139" i="1"/>
  <c r="AD139" i="1"/>
  <c r="AB139" i="1"/>
  <c r="AF139" i="1" s="1"/>
  <c r="Y139" i="1"/>
  <c r="X139" i="1"/>
  <c r="V139" i="1"/>
  <c r="Z139" i="1" s="1"/>
  <c r="S139" i="1"/>
  <c r="R139" i="1"/>
  <c r="P139" i="1"/>
  <c r="Q139" i="1" s="1"/>
  <c r="N139" i="1"/>
  <c r="T139" i="1" s="1"/>
  <c r="K139" i="1"/>
  <c r="J139" i="1"/>
  <c r="H139" i="1"/>
  <c r="I139" i="1" s="1"/>
  <c r="F139" i="1"/>
  <c r="L139" i="1" s="1"/>
  <c r="BV138" i="1"/>
  <c r="BU138" i="1"/>
  <c r="BT138" i="1"/>
  <c r="BS138" i="1"/>
  <c r="BR138" i="1"/>
  <c r="BQ138" i="1"/>
  <c r="BP138" i="1"/>
  <c r="BO138" i="1"/>
  <c r="BN138" i="1"/>
  <c r="BM138" i="1"/>
  <c r="BL138" i="1"/>
  <c r="BJ138" i="1"/>
  <c r="BK138" i="1" s="1"/>
  <c r="BF138" i="1"/>
  <c r="BD138" i="1"/>
  <c r="BG138" i="1" s="1"/>
  <c r="BA138" i="1"/>
  <c r="AZ138" i="1"/>
  <c r="AX138" i="1"/>
  <c r="BB138" i="1" s="1"/>
  <c r="AU138" i="1"/>
  <c r="AT138" i="1"/>
  <c r="AS138" i="1"/>
  <c r="AR138" i="1"/>
  <c r="AQ138" i="1"/>
  <c r="AO138" i="1"/>
  <c r="AP138" i="1" s="1"/>
  <c r="AM138" i="1"/>
  <c r="AV138" i="1" s="1"/>
  <c r="AJ138" i="1"/>
  <c r="AH138" i="1"/>
  <c r="AK138" i="1" s="1"/>
  <c r="AE138" i="1"/>
  <c r="AD138" i="1"/>
  <c r="AB138" i="1"/>
  <c r="AF138" i="1" s="1"/>
  <c r="Y138" i="1"/>
  <c r="X138" i="1"/>
  <c r="V138" i="1"/>
  <c r="Z138" i="1" s="1"/>
  <c r="S138" i="1"/>
  <c r="R138" i="1"/>
  <c r="P138" i="1"/>
  <c r="Q138" i="1" s="1"/>
  <c r="N138" i="1"/>
  <c r="T138" i="1" s="1"/>
  <c r="K138" i="1"/>
  <c r="J138" i="1"/>
  <c r="H138" i="1"/>
  <c r="I138" i="1" s="1"/>
  <c r="F138" i="1"/>
  <c r="L138" i="1" s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F137" i="1"/>
  <c r="BD137" i="1"/>
  <c r="BG137" i="1" s="1"/>
  <c r="BA137" i="1"/>
  <c r="AZ137" i="1"/>
  <c r="AX137" i="1"/>
  <c r="BB137" i="1" s="1"/>
  <c r="AU137" i="1"/>
  <c r="AT137" i="1"/>
  <c r="AS137" i="1"/>
  <c r="AR137" i="1"/>
  <c r="AQ137" i="1"/>
  <c r="AO137" i="1"/>
  <c r="AP137" i="1" s="1"/>
  <c r="AM137" i="1"/>
  <c r="AV137" i="1" s="1"/>
  <c r="AJ137" i="1"/>
  <c r="AH137" i="1"/>
  <c r="AK137" i="1" s="1"/>
  <c r="AE137" i="1"/>
  <c r="AD137" i="1"/>
  <c r="AB137" i="1"/>
  <c r="AF137" i="1" s="1"/>
  <c r="Y137" i="1"/>
  <c r="X137" i="1"/>
  <c r="V137" i="1"/>
  <c r="Z137" i="1" s="1"/>
  <c r="W137" i="1" s="1"/>
  <c r="AA137" i="1" s="1"/>
  <c r="S137" i="1"/>
  <c r="R137" i="1"/>
  <c r="P137" i="1"/>
  <c r="Q137" i="1" s="1"/>
  <c r="N137" i="1"/>
  <c r="T137" i="1" s="1"/>
  <c r="K137" i="1"/>
  <c r="J137" i="1"/>
  <c r="H137" i="1"/>
  <c r="I137" i="1" s="1"/>
  <c r="F137" i="1"/>
  <c r="L137" i="1" s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I136" i="1" s="1"/>
  <c r="BJ136" i="1"/>
  <c r="BF136" i="1"/>
  <c r="BD136" i="1"/>
  <c r="BG136" i="1" s="1"/>
  <c r="BA136" i="1"/>
  <c r="AZ136" i="1"/>
  <c r="AX136" i="1"/>
  <c r="BB136" i="1" s="1"/>
  <c r="AU136" i="1"/>
  <c r="AT136" i="1"/>
  <c r="AS136" i="1"/>
  <c r="AR136" i="1"/>
  <c r="AQ136" i="1"/>
  <c r="AO136" i="1"/>
  <c r="AP136" i="1" s="1"/>
  <c r="AM136" i="1"/>
  <c r="AV136" i="1" s="1"/>
  <c r="AJ136" i="1"/>
  <c r="AH136" i="1"/>
  <c r="AK136" i="1" s="1"/>
  <c r="AE136" i="1"/>
  <c r="AD136" i="1"/>
  <c r="AB136" i="1"/>
  <c r="AF136" i="1" s="1"/>
  <c r="Y136" i="1"/>
  <c r="X136" i="1"/>
  <c r="V136" i="1"/>
  <c r="Z136" i="1" s="1"/>
  <c r="S136" i="1"/>
  <c r="R136" i="1"/>
  <c r="P136" i="1"/>
  <c r="Q136" i="1" s="1"/>
  <c r="N136" i="1"/>
  <c r="T136" i="1" s="1"/>
  <c r="K136" i="1"/>
  <c r="J136" i="1"/>
  <c r="H136" i="1"/>
  <c r="I136" i="1" s="1"/>
  <c r="F136" i="1"/>
  <c r="L136" i="1" s="1"/>
  <c r="BV135" i="1"/>
  <c r="BU135" i="1"/>
  <c r="BT135" i="1"/>
  <c r="BS135" i="1"/>
  <c r="BR135" i="1"/>
  <c r="BQ135" i="1"/>
  <c r="BP135" i="1"/>
  <c r="BO135" i="1"/>
  <c r="BN135" i="1"/>
  <c r="BM135" i="1"/>
  <c r="BL135" i="1"/>
  <c r="BJ135" i="1"/>
  <c r="BK135" i="1" s="1"/>
  <c r="BF135" i="1"/>
  <c r="BD135" i="1"/>
  <c r="BG135" i="1" s="1"/>
  <c r="BA135" i="1"/>
  <c r="AZ135" i="1"/>
  <c r="AX135" i="1"/>
  <c r="BB135" i="1" s="1"/>
  <c r="AU135" i="1"/>
  <c r="AT135" i="1"/>
  <c r="AS135" i="1"/>
  <c r="AR135" i="1"/>
  <c r="AQ135" i="1"/>
  <c r="AO135" i="1"/>
  <c r="AP135" i="1" s="1"/>
  <c r="AM135" i="1"/>
  <c r="AV135" i="1" s="1"/>
  <c r="AJ135" i="1"/>
  <c r="AH135" i="1"/>
  <c r="AK135" i="1" s="1"/>
  <c r="AE135" i="1"/>
  <c r="AD135" i="1"/>
  <c r="AB135" i="1"/>
  <c r="AF135" i="1" s="1"/>
  <c r="Y135" i="1"/>
  <c r="X135" i="1"/>
  <c r="V135" i="1"/>
  <c r="Z135" i="1" s="1"/>
  <c r="S135" i="1"/>
  <c r="R135" i="1"/>
  <c r="P135" i="1"/>
  <c r="Q135" i="1" s="1"/>
  <c r="N135" i="1"/>
  <c r="T135" i="1" s="1"/>
  <c r="K135" i="1"/>
  <c r="J135" i="1"/>
  <c r="H135" i="1"/>
  <c r="I135" i="1" s="1"/>
  <c r="F135" i="1"/>
  <c r="L135" i="1" s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F134" i="1"/>
  <c r="BD134" i="1"/>
  <c r="BG134" i="1" s="1"/>
  <c r="BA134" i="1"/>
  <c r="AZ134" i="1"/>
  <c r="AX134" i="1"/>
  <c r="BB134" i="1" s="1"/>
  <c r="AU134" i="1"/>
  <c r="AT134" i="1"/>
  <c r="AS134" i="1"/>
  <c r="AR134" i="1"/>
  <c r="AQ134" i="1"/>
  <c r="AO134" i="1"/>
  <c r="AP134" i="1" s="1"/>
  <c r="AM134" i="1"/>
  <c r="AV134" i="1" s="1"/>
  <c r="AJ134" i="1"/>
  <c r="AH134" i="1"/>
  <c r="AK134" i="1" s="1"/>
  <c r="AE134" i="1"/>
  <c r="AD134" i="1"/>
  <c r="AB134" i="1"/>
  <c r="AF134" i="1" s="1"/>
  <c r="Y134" i="1"/>
  <c r="X134" i="1"/>
  <c r="V134" i="1"/>
  <c r="Z134" i="1" s="1"/>
  <c r="S134" i="1"/>
  <c r="R134" i="1"/>
  <c r="P134" i="1"/>
  <c r="Q134" i="1" s="1"/>
  <c r="N134" i="1"/>
  <c r="T134" i="1" s="1"/>
  <c r="K134" i="1"/>
  <c r="J134" i="1"/>
  <c r="H134" i="1"/>
  <c r="I134" i="1" s="1"/>
  <c r="F134" i="1"/>
  <c r="L134" i="1" s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I133" i="1" s="1"/>
  <c r="BJ133" i="1"/>
  <c r="BF133" i="1"/>
  <c r="BD133" i="1"/>
  <c r="BG133" i="1" s="1"/>
  <c r="BA133" i="1"/>
  <c r="AZ133" i="1"/>
  <c r="AX133" i="1"/>
  <c r="BB133" i="1" s="1"/>
  <c r="AU133" i="1"/>
  <c r="AT133" i="1"/>
  <c r="AS133" i="1"/>
  <c r="AR133" i="1"/>
  <c r="AQ133" i="1"/>
  <c r="AO133" i="1"/>
  <c r="AP133" i="1" s="1"/>
  <c r="AM133" i="1"/>
  <c r="AV133" i="1" s="1"/>
  <c r="AJ133" i="1"/>
  <c r="AH133" i="1"/>
  <c r="AK133" i="1" s="1"/>
  <c r="AE133" i="1"/>
  <c r="AD133" i="1"/>
  <c r="AB133" i="1"/>
  <c r="AF133" i="1" s="1"/>
  <c r="Y133" i="1"/>
  <c r="X133" i="1"/>
  <c r="V133" i="1"/>
  <c r="Z133" i="1" s="1"/>
  <c r="S133" i="1"/>
  <c r="R133" i="1"/>
  <c r="P133" i="1"/>
  <c r="Q133" i="1" s="1"/>
  <c r="N133" i="1"/>
  <c r="T133" i="1" s="1"/>
  <c r="K133" i="1"/>
  <c r="J133" i="1"/>
  <c r="H133" i="1"/>
  <c r="I133" i="1" s="1"/>
  <c r="F133" i="1"/>
  <c r="L133" i="1" s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I132" i="1" s="1"/>
  <c r="BJ132" i="1"/>
  <c r="BF132" i="1"/>
  <c r="BD132" i="1"/>
  <c r="BG132" i="1" s="1"/>
  <c r="BA132" i="1"/>
  <c r="AZ132" i="1"/>
  <c r="AX132" i="1"/>
  <c r="BB132" i="1" s="1"/>
  <c r="AU132" i="1"/>
  <c r="AT132" i="1"/>
  <c r="AS132" i="1"/>
  <c r="AR132" i="1"/>
  <c r="AQ132" i="1"/>
  <c r="AO132" i="1"/>
  <c r="AP132" i="1" s="1"/>
  <c r="AM132" i="1"/>
  <c r="AV132" i="1" s="1"/>
  <c r="AJ132" i="1"/>
  <c r="AH132" i="1"/>
  <c r="AK132" i="1" s="1"/>
  <c r="AE132" i="1"/>
  <c r="AD132" i="1"/>
  <c r="AB132" i="1"/>
  <c r="AF132" i="1" s="1"/>
  <c r="Y132" i="1"/>
  <c r="X132" i="1"/>
  <c r="V132" i="1"/>
  <c r="Z132" i="1" s="1"/>
  <c r="S132" i="1"/>
  <c r="R132" i="1"/>
  <c r="P132" i="1"/>
  <c r="Q132" i="1" s="1"/>
  <c r="N132" i="1"/>
  <c r="T132" i="1" s="1"/>
  <c r="K132" i="1"/>
  <c r="J132" i="1"/>
  <c r="H132" i="1"/>
  <c r="I132" i="1" s="1"/>
  <c r="F132" i="1"/>
  <c r="L132" i="1" s="1"/>
  <c r="BV131" i="1"/>
  <c r="BU131" i="1"/>
  <c r="BT131" i="1"/>
  <c r="BS131" i="1"/>
  <c r="BR131" i="1"/>
  <c r="BQ131" i="1"/>
  <c r="BP131" i="1"/>
  <c r="BO131" i="1"/>
  <c r="BN131" i="1"/>
  <c r="BM131" i="1"/>
  <c r="BL131" i="1"/>
  <c r="BJ131" i="1"/>
  <c r="BK131" i="1" s="1"/>
  <c r="BI131" i="1" s="1"/>
  <c r="BF131" i="1"/>
  <c r="BD131" i="1"/>
  <c r="BG131" i="1" s="1"/>
  <c r="BA131" i="1"/>
  <c r="AZ131" i="1"/>
  <c r="AX131" i="1"/>
  <c r="BB131" i="1" s="1"/>
  <c r="AU131" i="1"/>
  <c r="AT131" i="1"/>
  <c r="AS131" i="1"/>
  <c r="AR131" i="1"/>
  <c r="AQ131" i="1"/>
  <c r="AO131" i="1"/>
  <c r="AP131" i="1" s="1"/>
  <c r="AM131" i="1"/>
  <c r="AV131" i="1" s="1"/>
  <c r="AJ131" i="1"/>
  <c r="AH131" i="1"/>
  <c r="AK131" i="1" s="1"/>
  <c r="AE131" i="1"/>
  <c r="AD131" i="1"/>
  <c r="AB131" i="1"/>
  <c r="AF131" i="1" s="1"/>
  <c r="Y131" i="1"/>
  <c r="X131" i="1"/>
  <c r="V131" i="1"/>
  <c r="Z131" i="1" s="1"/>
  <c r="W131" i="1" s="1"/>
  <c r="AA131" i="1" s="1"/>
  <c r="S131" i="1"/>
  <c r="R131" i="1"/>
  <c r="P131" i="1"/>
  <c r="Q131" i="1" s="1"/>
  <c r="N131" i="1"/>
  <c r="T131" i="1" s="1"/>
  <c r="K131" i="1"/>
  <c r="J131" i="1"/>
  <c r="H131" i="1"/>
  <c r="I131" i="1" s="1"/>
  <c r="F131" i="1"/>
  <c r="L131" i="1" s="1"/>
  <c r="BV130" i="1"/>
  <c r="BU130" i="1"/>
  <c r="BT130" i="1"/>
  <c r="BS130" i="1"/>
  <c r="BR130" i="1"/>
  <c r="BQ130" i="1"/>
  <c r="BP130" i="1"/>
  <c r="BO130" i="1"/>
  <c r="BN130" i="1"/>
  <c r="BM130" i="1"/>
  <c r="BL130" i="1"/>
  <c r="BJ130" i="1"/>
  <c r="BK130" i="1" s="1"/>
  <c r="BI130" i="1" s="1"/>
  <c r="BF130" i="1"/>
  <c r="BD130" i="1"/>
  <c r="BG130" i="1" s="1"/>
  <c r="BA130" i="1"/>
  <c r="AZ130" i="1"/>
  <c r="AX130" i="1"/>
  <c r="BB130" i="1" s="1"/>
  <c r="AU130" i="1"/>
  <c r="AT130" i="1"/>
  <c r="AS130" i="1"/>
  <c r="AR130" i="1"/>
  <c r="AQ130" i="1"/>
  <c r="AO130" i="1"/>
  <c r="AP130" i="1" s="1"/>
  <c r="AM130" i="1"/>
  <c r="AV130" i="1" s="1"/>
  <c r="AJ130" i="1"/>
  <c r="AH130" i="1"/>
  <c r="AK130" i="1" s="1"/>
  <c r="AE130" i="1"/>
  <c r="AD130" i="1"/>
  <c r="AB130" i="1"/>
  <c r="AF130" i="1" s="1"/>
  <c r="Y130" i="1"/>
  <c r="X130" i="1"/>
  <c r="V130" i="1"/>
  <c r="Z130" i="1" s="1"/>
  <c r="W130" i="1" s="1"/>
  <c r="AA130" i="1" s="1"/>
  <c r="S130" i="1"/>
  <c r="R130" i="1"/>
  <c r="P130" i="1"/>
  <c r="Q130" i="1" s="1"/>
  <c r="N130" i="1"/>
  <c r="T130" i="1" s="1"/>
  <c r="K130" i="1"/>
  <c r="J130" i="1"/>
  <c r="H130" i="1"/>
  <c r="I130" i="1" s="1"/>
  <c r="F130" i="1"/>
  <c r="L130" i="1" s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I129" i="1" s="1"/>
  <c r="BJ129" i="1"/>
  <c r="BF129" i="1"/>
  <c r="BD129" i="1"/>
  <c r="BG129" i="1" s="1"/>
  <c r="BA129" i="1"/>
  <c r="AZ129" i="1"/>
  <c r="AX129" i="1"/>
  <c r="BB129" i="1" s="1"/>
  <c r="AU129" i="1"/>
  <c r="AT129" i="1"/>
  <c r="AS129" i="1"/>
  <c r="AR129" i="1"/>
  <c r="AQ129" i="1"/>
  <c r="AO129" i="1"/>
  <c r="AP129" i="1" s="1"/>
  <c r="AM129" i="1"/>
  <c r="AV129" i="1" s="1"/>
  <c r="AJ129" i="1"/>
  <c r="AH129" i="1"/>
  <c r="AK129" i="1" s="1"/>
  <c r="AE129" i="1"/>
  <c r="AD129" i="1"/>
  <c r="AB129" i="1"/>
  <c r="AF129" i="1" s="1"/>
  <c r="Y129" i="1"/>
  <c r="X129" i="1"/>
  <c r="V129" i="1"/>
  <c r="Z129" i="1" s="1"/>
  <c r="S129" i="1"/>
  <c r="R129" i="1"/>
  <c r="P129" i="1"/>
  <c r="Q129" i="1" s="1"/>
  <c r="N129" i="1"/>
  <c r="T129" i="1" s="1"/>
  <c r="K129" i="1"/>
  <c r="J129" i="1"/>
  <c r="H129" i="1"/>
  <c r="I129" i="1" s="1"/>
  <c r="F129" i="1"/>
  <c r="L129" i="1" s="1"/>
  <c r="BV128" i="1"/>
  <c r="BU128" i="1"/>
  <c r="BT128" i="1"/>
  <c r="BS128" i="1"/>
  <c r="BR128" i="1"/>
  <c r="BQ128" i="1"/>
  <c r="BP128" i="1"/>
  <c r="BO128" i="1"/>
  <c r="BN128" i="1"/>
  <c r="BM128" i="1"/>
  <c r="BL128" i="1"/>
  <c r="BJ128" i="1"/>
  <c r="BK128" i="1" s="1"/>
  <c r="BG128" i="1"/>
  <c r="BF128" i="1"/>
  <c r="BA128" i="1"/>
  <c r="AZ128" i="1"/>
  <c r="AX128" i="1"/>
  <c r="BB128" i="1" s="1"/>
  <c r="AU128" i="1"/>
  <c r="AT128" i="1"/>
  <c r="AS128" i="1"/>
  <c r="AR128" i="1"/>
  <c r="AQ128" i="1"/>
  <c r="AO128" i="1"/>
  <c r="AP128" i="1" s="1"/>
  <c r="AM128" i="1"/>
  <c r="AV128" i="1" s="1"/>
  <c r="AJ128" i="1"/>
  <c r="AH128" i="1"/>
  <c r="AK128" i="1" s="1"/>
  <c r="AI128" i="1" s="1"/>
  <c r="AE128" i="1"/>
  <c r="AD128" i="1"/>
  <c r="AB128" i="1"/>
  <c r="AF128" i="1" s="1"/>
  <c r="Y128" i="1"/>
  <c r="X128" i="1"/>
  <c r="V128" i="1"/>
  <c r="Z128" i="1" s="1"/>
  <c r="S128" i="1"/>
  <c r="R128" i="1"/>
  <c r="P128" i="1"/>
  <c r="Q128" i="1" s="1"/>
  <c r="N128" i="1"/>
  <c r="T128" i="1" s="1"/>
  <c r="K128" i="1"/>
  <c r="J128" i="1"/>
  <c r="H128" i="1"/>
  <c r="I128" i="1" s="1"/>
  <c r="F128" i="1"/>
  <c r="L128" i="1" s="1"/>
  <c r="BV127" i="1"/>
  <c r="BU127" i="1"/>
  <c r="BT127" i="1"/>
  <c r="BS127" i="1"/>
  <c r="BR127" i="1"/>
  <c r="BQ127" i="1"/>
  <c r="BP127" i="1"/>
  <c r="BO127" i="1"/>
  <c r="BN127" i="1"/>
  <c r="BM127" i="1"/>
  <c r="BL127" i="1"/>
  <c r="BJ127" i="1"/>
  <c r="BK127" i="1" s="1"/>
  <c r="BG127" i="1"/>
  <c r="BF127" i="1"/>
  <c r="BA127" i="1"/>
  <c r="AZ127" i="1"/>
  <c r="AX127" i="1"/>
  <c r="BB127" i="1" s="1"/>
  <c r="AU127" i="1"/>
  <c r="AT127" i="1"/>
  <c r="AS127" i="1"/>
  <c r="AR127" i="1"/>
  <c r="AQ127" i="1"/>
  <c r="AO127" i="1"/>
  <c r="AP127" i="1" s="1"/>
  <c r="AM127" i="1"/>
  <c r="AV127" i="1" s="1"/>
  <c r="AJ127" i="1"/>
  <c r="AH127" i="1"/>
  <c r="AK127" i="1" s="1"/>
  <c r="AE127" i="1"/>
  <c r="AD127" i="1"/>
  <c r="AB127" i="1"/>
  <c r="AF127" i="1" s="1"/>
  <c r="Y127" i="1"/>
  <c r="X127" i="1"/>
  <c r="V127" i="1"/>
  <c r="Z127" i="1" s="1"/>
  <c r="S127" i="1"/>
  <c r="R127" i="1"/>
  <c r="P127" i="1"/>
  <c r="Q127" i="1" s="1"/>
  <c r="N127" i="1"/>
  <c r="T127" i="1" s="1"/>
  <c r="K127" i="1"/>
  <c r="J127" i="1"/>
  <c r="H127" i="1"/>
  <c r="I127" i="1" s="1"/>
  <c r="F127" i="1"/>
  <c r="L127" i="1" s="1"/>
  <c r="BV126" i="1"/>
  <c r="BU126" i="1"/>
  <c r="BT126" i="1"/>
  <c r="BS126" i="1"/>
  <c r="BR126" i="1"/>
  <c r="BQ126" i="1"/>
  <c r="BP126" i="1"/>
  <c r="BO126" i="1"/>
  <c r="BN126" i="1"/>
  <c r="BM126" i="1"/>
  <c r="BL126" i="1"/>
  <c r="BJ126" i="1"/>
  <c r="BK126" i="1" s="1"/>
  <c r="BF126" i="1"/>
  <c r="BD126" i="1"/>
  <c r="BG126" i="1" s="1"/>
  <c r="BE126" i="1" s="1"/>
  <c r="BA126" i="1"/>
  <c r="AZ126" i="1"/>
  <c r="AX126" i="1"/>
  <c r="BB126" i="1" s="1"/>
  <c r="AU126" i="1"/>
  <c r="AT126" i="1"/>
  <c r="AS126" i="1"/>
  <c r="AR126" i="1"/>
  <c r="AQ126" i="1"/>
  <c r="AO126" i="1"/>
  <c r="AP126" i="1" s="1"/>
  <c r="AM126" i="1"/>
  <c r="AV126" i="1" s="1"/>
  <c r="AJ126" i="1"/>
  <c r="AH126" i="1"/>
  <c r="AK126" i="1" s="1"/>
  <c r="AE126" i="1"/>
  <c r="AD126" i="1"/>
  <c r="AB126" i="1"/>
  <c r="AF126" i="1" s="1"/>
  <c r="Y126" i="1"/>
  <c r="X126" i="1"/>
  <c r="V126" i="1"/>
  <c r="Z126" i="1" s="1"/>
  <c r="S126" i="1"/>
  <c r="R126" i="1"/>
  <c r="P126" i="1"/>
  <c r="Q126" i="1" s="1"/>
  <c r="N126" i="1"/>
  <c r="T126" i="1" s="1"/>
  <c r="K126" i="1"/>
  <c r="J126" i="1"/>
  <c r="H126" i="1"/>
  <c r="I126" i="1" s="1"/>
  <c r="F126" i="1"/>
  <c r="L126" i="1" s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I125" i="1" s="1"/>
  <c r="BJ125" i="1"/>
  <c r="BF125" i="1"/>
  <c r="BD125" i="1"/>
  <c r="BG125" i="1" s="1"/>
  <c r="BA125" i="1"/>
  <c r="AZ125" i="1"/>
  <c r="AX125" i="1"/>
  <c r="BB125" i="1" s="1"/>
  <c r="AU125" i="1"/>
  <c r="AT125" i="1"/>
  <c r="AS125" i="1"/>
  <c r="AR125" i="1"/>
  <c r="AQ125" i="1"/>
  <c r="AO125" i="1"/>
  <c r="AP125" i="1" s="1"/>
  <c r="AM125" i="1"/>
  <c r="AV125" i="1" s="1"/>
  <c r="AJ125" i="1"/>
  <c r="AH125" i="1"/>
  <c r="AK125" i="1" s="1"/>
  <c r="AI125" i="1" s="1"/>
  <c r="AE125" i="1"/>
  <c r="AD125" i="1"/>
  <c r="AB125" i="1"/>
  <c r="AF125" i="1" s="1"/>
  <c r="Y125" i="1"/>
  <c r="X125" i="1"/>
  <c r="V125" i="1"/>
  <c r="Z125" i="1" s="1"/>
  <c r="S125" i="1"/>
  <c r="R125" i="1"/>
  <c r="P125" i="1"/>
  <c r="Q125" i="1" s="1"/>
  <c r="N125" i="1"/>
  <c r="T125" i="1" s="1"/>
  <c r="K125" i="1"/>
  <c r="J125" i="1"/>
  <c r="H125" i="1"/>
  <c r="I125" i="1" s="1"/>
  <c r="F125" i="1"/>
  <c r="L125" i="1" s="1"/>
  <c r="BV124" i="1"/>
  <c r="BU124" i="1"/>
  <c r="BT124" i="1"/>
  <c r="BS124" i="1"/>
  <c r="BR124" i="1"/>
  <c r="BQ124" i="1"/>
  <c r="BP124" i="1"/>
  <c r="BO124" i="1"/>
  <c r="BN124" i="1"/>
  <c r="BM124" i="1"/>
  <c r="BL124" i="1"/>
  <c r="BJ124" i="1"/>
  <c r="BK124" i="1" s="1"/>
  <c r="BI124" i="1" s="1"/>
  <c r="BF124" i="1"/>
  <c r="BD124" i="1"/>
  <c r="BG124" i="1" s="1"/>
  <c r="BE124" i="1" s="1"/>
  <c r="BH124" i="1" s="1"/>
  <c r="BA124" i="1"/>
  <c r="AZ124" i="1"/>
  <c r="AX124" i="1"/>
  <c r="BB124" i="1" s="1"/>
  <c r="AU124" i="1"/>
  <c r="AT124" i="1"/>
  <c r="AS124" i="1"/>
  <c r="AR124" i="1"/>
  <c r="AQ124" i="1"/>
  <c r="AO124" i="1"/>
  <c r="AP124" i="1" s="1"/>
  <c r="AM124" i="1"/>
  <c r="AV124" i="1" s="1"/>
  <c r="AJ124" i="1"/>
  <c r="AH124" i="1"/>
  <c r="AK124" i="1" s="1"/>
  <c r="AE124" i="1"/>
  <c r="AD124" i="1"/>
  <c r="AB124" i="1"/>
  <c r="AF124" i="1" s="1"/>
  <c r="Y124" i="1"/>
  <c r="X124" i="1"/>
  <c r="V124" i="1"/>
  <c r="Z124" i="1" s="1"/>
  <c r="S124" i="1"/>
  <c r="R124" i="1"/>
  <c r="P124" i="1"/>
  <c r="Q124" i="1" s="1"/>
  <c r="N124" i="1"/>
  <c r="T124" i="1" s="1"/>
  <c r="K124" i="1"/>
  <c r="J124" i="1"/>
  <c r="H124" i="1"/>
  <c r="I124" i="1" s="1"/>
  <c r="F124" i="1"/>
  <c r="L124" i="1" s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I123" i="1" s="1"/>
  <c r="BJ123" i="1"/>
  <c r="BF123" i="1"/>
  <c r="BD123" i="1"/>
  <c r="BG123" i="1" s="1"/>
  <c r="BA123" i="1"/>
  <c r="AZ123" i="1"/>
  <c r="AX123" i="1"/>
  <c r="BB123" i="1" s="1"/>
  <c r="AU123" i="1"/>
  <c r="AT123" i="1"/>
  <c r="AS123" i="1"/>
  <c r="AR123" i="1"/>
  <c r="AQ123" i="1"/>
  <c r="AO123" i="1"/>
  <c r="AP123" i="1" s="1"/>
  <c r="AM123" i="1"/>
  <c r="AV123" i="1" s="1"/>
  <c r="AJ123" i="1"/>
  <c r="AH123" i="1"/>
  <c r="AK123" i="1" s="1"/>
  <c r="AE123" i="1"/>
  <c r="AD123" i="1"/>
  <c r="AB123" i="1"/>
  <c r="AF123" i="1" s="1"/>
  <c r="Y123" i="1"/>
  <c r="X123" i="1"/>
  <c r="V123" i="1"/>
  <c r="Z123" i="1" s="1"/>
  <c r="S123" i="1"/>
  <c r="R123" i="1"/>
  <c r="P123" i="1"/>
  <c r="Q123" i="1" s="1"/>
  <c r="N123" i="1"/>
  <c r="T123" i="1" s="1"/>
  <c r="K123" i="1"/>
  <c r="J123" i="1"/>
  <c r="H123" i="1"/>
  <c r="I123" i="1" s="1"/>
  <c r="F123" i="1"/>
  <c r="L123" i="1" s="1"/>
  <c r="BV122" i="1"/>
  <c r="BU122" i="1"/>
  <c r="BT122" i="1"/>
  <c r="BS122" i="1"/>
  <c r="BR122" i="1"/>
  <c r="BQ122" i="1"/>
  <c r="BP122" i="1"/>
  <c r="BO122" i="1"/>
  <c r="BN122" i="1"/>
  <c r="BM122" i="1"/>
  <c r="BL122" i="1"/>
  <c r="BJ122" i="1"/>
  <c r="BK122" i="1" s="1"/>
  <c r="BF122" i="1"/>
  <c r="BD122" i="1"/>
  <c r="BG122" i="1" s="1"/>
  <c r="BA122" i="1"/>
  <c r="AZ122" i="1"/>
  <c r="AX122" i="1"/>
  <c r="BB122" i="1" s="1"/>
  <c r="AU122" i="1"/>
  <c r="AT122" i="1"/>
  <c r="AS122" i="1"/>
  <c r="AR122" i="1"/>
  <c r="AQ122" i="1"/>
  <c r="AO122" i="1"/>
  <c r="AP122" i="1" s="1"/>
  <c r="AM122" i="1"/>
  <c r="AV122" i="1" s="1"/>
  <c r="AJ122" i="1"/>
  <c r="AH122" i="1"/>
  <c r="AK122" i="1" s="1"/>
  <c r="AI122" i="1" s="1"/>
  <c r="AE122" i="1"/>
  <c r="AD122" i="1"/>
  <c r="AB122" i="1"/>
  <c r="AF122" i="1" s="1"/>
  <c r="Y122" i="1"/>
  <c r="X122" i="1"/>
  <c r="V122" i="1"/>
  <c r="Z122" i="1" s="1"/>
  <c r="S122" i="1"/>
  <c r="R122" i="1"/>
  <c r="P122" i="1"/>
  <c r="Q122" i="1" s="1"/>
  <c r="N122" i="1"/>
  <c r="T122" i="1" s="1"/>
  <c r="K122" i="1"/>
  <c r="J122" i="1"/>
  <c r="H122" i="1"/>
  <c r="I122" i="1" s="1"/>
  <c r="F122" i="1"/>
  <c r="L122" i="1" s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F121" i="1"/>
  <c r="BD121" i="1"/>
  <c r="BG121" i="1" s="1"/>
  <c r="BA121" i="1"/>
  <c r="AZ121" i="1"/>
  <c r="AX121" i="1"/>
  <c r="BB121" i="1" s="1"/>
  <c r="AU121" i="1"/>
  <c r="AT121" i="1"/>
  <c r="AS121" i="1"/>
  <c r="AR121" i="1"/>
  <c r="AQ121" i="1"/>
  <c r="AO121" i="1"/>
  <c r="AP121" i="1" s="1"/>
  <c r="AM121" i="1"/>
  <c r="AV121" i="1" s="1"/>
  <c r="AJ121" i="1"/>
  <c r="AH121" i="1"/>
  <c r="AK121" i="1" s="1"/>
  <c r="AE121" i="1"/>
  <c r="AD121" i="1"/>
  <c r="AB121" i="1"/>
  <c r="AF121" i="1" s="1"/>
  <c r="Y121" i="1"/>
  <c r="X121" i="1"/>
  <c r="V121" i="1"/>
  <c r="Z121" i="1" s="1"/>
  <c r="W121" i="1" s="1"/>
  <c r="AA121" i="1" s="1"/>
  <c r="S121" i="1"/>
  <c r="R121" i="1"/>
  <c r="P121" i="1"/>
  <c r="Q121" i="1" s="1"/>
  <c r="N121" i="1"/>
  <c r="T121" i="1" s="1"/>
  <c r="K121" i="1"/>
  <c r="J121" i="1"/>
  <c r="H121" i="1"/>
  <c r="I121" i="1" s="1"/>
  <c r="F121" i="1"/>
  <c r="L121" i="1" s="1"/>
  <c r="BV120" i="1"/>
  <c r="BU120" i="1"/>
  <c r="BT120" i="1"/>
  <c r="BS120" i="1"/>
  <c r="BR120" i="1"/>
  <c r="BQ120" i="1"/>
  <c r="BP120" i="1"/>
  <c r="BO120" i="1"/>
  <c r="BN120" i="1"/>
  <c r="BM120" i="1"/>
  <c r="BL120" i="1"/>
  <c r="BJ120" i="1"/>
  <c r="BK120" i="1" s="1"/>
  <c r="BI120" i="1" s="1"/>
  <c r="BF120" i="1"/>
  <c r="BD120" i="1"/>
  <c r="BG120" i="1" s="1"/>
  <c r="BE120" i="1" s="1"/>
  <c r="BH120" i="1" s="1"/>
  <c r="BA120" i="1"/>
  <c r="AZ120" i="1"/>
  <c r="AX120" i="1"/>
  <c r="BB120" i="1" s="1"/>
  <c r="AU120" i="1"/>
  <c r="AT120" i="1"/>
  <c r="AS120" i="1"/>
  <c r="AR120" i="1"/>
  <c r="AQ120" i="1"/>
  <c r="AO120" i="1"/>
  <c r="AP120" i="1" s="1"/>
  <c r="AM120" i="1"/>
  <c r="AV120" i="1" s="1"/>
  <c r="AJ120" i="1"/>
  <c r="AH120" i="1"/>
  <c r="AK120" i="1" s="1"/>
  <c r="AE120" i="1"/>
  <c r="AD120" i="1"/>
  <c r="AB120" i="1"/>
  <c r="AF120" i="1" s="1"/>
  <c r="Y120" i="1"/>
  <c r="X120" i="1"/>
  <c r="V120" i="1"/>
  <c r="Z120" i="1" s="1"/>
  <c r="S120" i="1"/>
  <c r="R120" i="1"/>
  <c r="P120" i="1"/>
  <c r="Q120" i="1" s="1"/>
  <c r="N120" i="1"/>
  <c r="T120" i="1" s="1"/>
  <c r="K120" i="1"/>
  <c r="J120" i="1"/>
  <c r="H120" i="1"/>
  <c r="I120" i="1" s="1"/>
  <c r="F120" i="1"/>
  <c r="L120" i="1" s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I119" i="1" s="1"/>
  <c r="BJ119" i="1"/>
  <c r="BF119" i="1"/>
  <c r="BD119" i="1"/>
  <c r="BG119" i="1" s="1"/>
  <c r="BE119" i="1" s="1"/>
  <c r="BH119" i="1" s="1"/>
  <c r="BA119" i="1"/>
  <c r="AZ119" i="1"/>
  <c r="AX119" i="1"/>
  <c r="BB119" i="1" s="1"/>
  <c r="AU119" i="1"/>
  <c r="AT119" i="1"/>
  <c r="AS119" i="1"/>
  <c r="AR119" i="1"/>
  <c r="AQ119" i="1"/>
  <c r="AO119" i="1"/>
  <c r="AP119" i="1" s="1"/>
  <c r="AM119" i="1"/>
  <c r="AV119" i="1" s="1"/>
  <c r="AJ119" i="1"/>
  <c r="AH119" i="1"/>
  <c r="AK119" i="1" s="1"/>
  <c r="AI119" i="1" s="1"/>
  <c r="AE119" i="1"/>
  <c r="AD119" i="1"/>
  <c r="AB119" i="1"/>
  <c r="AF119" i="1" s="1"/>
  <c r="Y119" i="1"/>
  <c r="X119" i="1"/>
  <c r="V119" i="1"/>
  <c r="Z119" i="1" s="1"/>
  <c r="S119" i="1"/>
  <c r="R119" i="1"/>
  <c r="P119" i="1"/>
  <c r="Q119" i="1" s="1"/>
  <c r="N119" i="1"/>
  <c r="T119" i="1" s="1"/>
  <c r="K119" i="1"/>
  <c r="H119" i="1"/>
  <c r="I119" i="1" s="1"/>
  <c r="F119" i="1"/>
  <c r="L119" i="1" s="1"/>
  <c r="BV118" i="1"/>
  <c r="BU118" i="1"/>
  <c r="BT118" i="1"/>
  <c r="BS118" i="1"/>
  <c r="BR118" i="1"/>
  <c r="BQ118" i="1"/>
  <c r="BP118" i="1"/>
  <c r="BO118" i="1"/>
  <c r="BN118" i="1"/>
  <c r="BM118" i="1"/>
  <c r="BL118" i="1"/>
  <c r="BJ118" i="1"/>
  <c r="BK118" i="1" s="1"/>
  <c r="BF118" i="1"/>
  <c r="BD118" i="1"/>
  <c r="BG118" i="1" s="1"/>
  <c r="BA118" i="1"/>
  <c r="AZ118" i="1"/>
  <c r="AX118" i="1"/>
  <c r="BB118" i="1" s="1"/>
  <c r="AU118" i="1"/>
  <c r="AT118" i="1"/>
  <c r="AS118" i="1"/>
  <c r="AR118" i="1"/>
  <c r="AQ118" i="1"/>
  <c r="AO118" i="1"/>
  <c r="AP118" i="1" s="1"/>
  <c r="AM118" i="1"/>
  <c r="AV118" i="1" s="1"/>
  <c r="AJ118" i="1"/>
  <c r="AH118" i="1"/>
  <c r="AK118" i="1" s="1"/>
  <c r="AE118" i="1"/>
  <c r="AD118" i="1"/>
  <c r="AB118" i="1"/>
  <c r="AF118" i="1" s="1"/>
  <c r="Y118" i="1"/>
  <c r="X118" i="1"/>
  <c r="V118" i="1"/>
  <c r="Z118" i="1" s="1"/>
  <c r="S118" i="1"/>
  <c r="R118" i="1"/>
  <c r="P118" i="1"/>
  <c r="Q118" i="1" s="1"/>
  <c r="N118" i="1"/>
  <c r="T118" i="1" s="1"/>
  <c r="K118" i="1"/>
  <c r="J118" i="1"/>
  <c r="H118" i="1"/>
  <c r="I118" i="1" s="1"/>
  <c r="F118" i="1"/>
  <c r="L118" i="1" s="1"/>
  <c r="BV117" i="1"/>
  <c r="BU117" i="1"/>
  <c r="BT117" i="1"/>
  <c r="BS117" i="1"/>
  <c r="BR117" i="1"/>
  <c r="BQ117" i="1"/>
  <c r="BP117" i="1"/>
  <c r="BO117" i="1"/>
  <c r="BN117" i="1"/>
  <c r="BM117" i="1"/>
  <c r="BL117" i="1"/>
  <c r="BJ117" i="1"/>
  <c r="BK117" i="1" s="1"/>
  <c r="BF117" i="1"/>
  <c r="BD117" i="1"/>
  <c r="BG117" i="1" s="1"/>
  <c r="BA117" i="1"/>
  <c r="AZ117" i="1"/>
  <c r="AX117" i="1"/>
  <c r="BB117" i="1" s="1"/>
  <c r="AU117" i="1"/>
  <c r="AT117" i="1"/>
  <c r="AS117" i="1"/>
  <c r="AR117" i="1"/>
  <c r="AQ117" i="1"/>
  <c r="AO117" i="1"/>
  <c r="AP117" i="1" s="1"/>
  <c r="AM117" i="1"/>
  <c r="AV117" i="1" s="1"/>
  <c r="AJ117" i="1"/>
  <c r="AH117" i="1"/>
  <c r="AK117" i="1" s="1"/>
  <c r="AE117" i="1"/>
  <c r="AD117" i="1"/>
  <c r="AB117" i="1"/>
  <c r="AF117" i="1" s="1"/>
  <c r="Y117" i="1"/>
  <c r="X117" i="1"/>
  <c r="V117" i="1"/>
  <c r="Z117" i="1" s="1"/>
  <c r="S117" i="1"/>
  <c r="R117" i="1"/>
  <c r="P117" i="1"/>
  <c r="Q117" i="1" s="1"/>
  <c r="N117" i="1"/>
  <c r="T117" i="1" s="1"/>
  <c r="K117" i="1"/>
  <c r="J117" i="1"/>
  <c r="H117" i="1"/>
  <c r="I117" i="1" s="1"/>
  <c r="F117" i="1"/>
  <c r="L117" i="1" s="1"/>
  <c r="BV116" i="1"/>
  <c r="BU116" i="1"/>
  <c r="BT116" i="1"/>
  <c r="BS116" i="1"/>
  <c r="BR116" i="1"/>
  <c r="BQ116" i="1"/>
  <c r="BP116" i="1"/>
  <c r="BO116" i="1"/>
  <c r="BN116" i="1"/>
  <c r="BM116" i="1"/>
  <c r="BL116" i="1"/>
  <c r="BJ116" i="1"/>
  <c r="BK116" i="1" s="1"/>
  <c r="BF116" i="1"/>
  <c r="BD116" i="1"/>
  <c r="BG116" i="1" s="1"/>
  <c r="BA116" i="1"/>
  <c r="AZ116" i="1"/>
  <c r="AX116" i="1"/>
  <c r="BB116" i="1" s="1"/>
  <c r="AU116" i="1"/>
  <c r="AT116" i="1"/>
  <c r="AS116" i="1"/>
  <c r="AR116" i="1"/>
  <c r="AQ116" i="1"/>
  <c r="AO116" i="1"/>
  <c r="AP116" i="1" s="1"/>
  <c r="AM116" i="1"/>
  <c r="AV116" i="1" s="1"/>
  <c r="AJ116" i="1"/>
  <c r="AH116" i="1"/>
  <c r="AK116" i="1" s="1"/>
  <c r="AE116" i="1"/>
  <c r="AD116" i="1"/>
  <c r="AB116" i="1"/>
  <c r="AF116" i="1" s="1"/>
  <c r="Y116" i="1"/>
  <c r="X116" i="1"/>
  <c r="V116" i="1"/>
  <c r="Z116" i="1" s="1"/>
  <c r="S116" i="1"/>
  <c r="R116" i="1"/>
  <c r="P116" i="1"/>
  <c r="Q116" i="1" s="1"/>
  <c r="N116" i="1"/>
  <c r="T116" i="1" s="1"/>
  <c r="K116" i="1"/>
  <c r="J116" i="1"/>
  <c r="H116" i="1"/>
  <c r="I116" i="1" s="1"/>
  <c r="F116" i="1"/>
  <c r="L116" i="1" s="1"/>
  <c r="BV115" i="1"/>
  <c r="BU115" i="1"/>
  <c r="BT115" i="1"/>
  <c r="BS115" i="1"/>
  <c r="BR115" i="1"/>
  <c r="BQ115" i="1"/>
  <c r="BP115" i="1"/>
  <c r="BO115" i="1"/>
  <c r="BN115" i="1"/>
  <c r="BM115" i="1"/>
  <c r="BL115" i="1"/>
  <c r="BJ115" i="1"/>
  <c r="BK115" i="1" s="1"/>
  <c r="BF115" i="1"/>
  <c r="BD115" i="1"/>
  <c r="BG115" i="1" s="1"/>
  <c r="BA115" i="1"/>
  <c r="AZ115" i="1"/>
  <c r="AX115" i="1"/>
  <c r="BB115" i="1" s="1"/>
  <c r="AU115" i="1"/>
  <c r="AT115" i="1"/>
  <c r="AS115" i="1"/>
  <c r="AR115" i="1"/>
  <c r="AQ115" i="1"/>
  <c r="AO115" i="1"/>
  <c r="AP115" i="1" s="1"/>
  <c r="AM115" i="1"/>
  <c r="AV115" i="1" s="1"/>
  <c r="AJ115" i="1"/>
  <c r="AH115" i="1"/>
  <c r="AK115" i="1" s="1"/>
  <c r="AE115" i="1"/>
  <c r="AD115" i="1"/>
  <c r="AB115" i="1"/>
  <c r="AF115" i="1" s="1"/>
  <c r="Y115" i="1"/>
  <c r="X115" i="1"/>
  <c r="V115" i="1"/>
  <c r="Z115" i="1" s="1"/>
  <c r="S115" i="1"/>
  <c r="R115" i="1"/>
  <c r="P115" i="1"/>
  <c r="Q115" i="1" s="1"/>
  <c r="N115" i="1"/>
  <c r="T115" i="1" s="1"/>
  <c r="K115" i="1"/>
  <c r="J115" i="1"/>
  <c r="H115" i="1"/>
  <c r="I115" i="1" s="1"/>
  <c r="F115" i="1"/>
  <c r="L115" i="1" s="1"/>
  <c r="BV114" i="1"/>
  <c r="BU114" i="1"/>
  <c r="BT114" i="1"/>
  <c r="BS114" i="1"/>
  <c r="BR114" i="1"/>
  <c r="BQ114" i="1"/>
  <c r="BP114" i="1"/>
  <c r="BO114" i="1"/>
  <c r="BN114" i="1"/>
  <c r="BM114" i="1"/>
  <c r="BL114" i="1"/>
  <c r="BJ114" i="1"/>
  <c r="BK114" i="1" s="1"/>
  <c r="BF114" i="1"/>
  <c r="BD114" i="1"/>
  <c r="BG114" i="1" s="1"/>
  <c r="BA114" i="1"/>
  <c r="AZ114" i="1"/>
  <c r="AX114" i="1"/>
  <c r="BB114" i="1" s="1"/>
  <c r="AU114" i="1"/>
  <c r="AT114" i="1"/>
  <c r="AS114" i="1"/>
  <c r="AR114" i="1"/>
  <c r="AQ114" i="1"/>
  <c r="AO114" i="1"/>
  <c r="AP114" i="1" s="1"/>
  <c r="AM114" i="1"/>
  <c r="AV114" i="1" s="1"/>
  <c r="AJ114" i="1"/>
  <c r="AH114" i="1"/>
  <c r="AK114" i="1" s="1"/>
  <c r="AE114" i="1"/>
  <c r="AD114" i="1"/>
  <c r="AB114" i="1"/>
  <c r="AF114" i="1" s="1"/>
  <c r="Y114" i="1"/>
  <c r="X114" i="1"/>
  <c r="V114" i="1"/>
  <c r="Z114" i="1" s="1"/>
  <c r="S114" i="1"/>
  <c r="R114" i="1"/>
  <c r="P114" i="1"/>
  <c r="Q114" i="1" s="1"/>
  <c r="N114" i="1"/>
  <c r="T114" i="1" s="1"/>
  <c r="K114" i="1"/>
  <c r="J114" i="1"/>
  <c r="H114" i="1"/>
  <c r="I114" i="1" s="1"/>
  <c r="F114" i="1"/>
  <c r="L114" i="1" s="1"/>
  <c r="BV113" i="1"/>
  <c r="BU113" i="1"/>
  <c r="BT113" i="1"/>
  <c r="BS113" i="1"/>
  <c r="BR113" i="1"/>
  <c r="BQ113" i="1"/>
  <c r="BP113" i="1"/>
  <c r="BO113" i="1"/>
  <c r="BN113" i="1"/>
  <c r="BM113" i="1"/>
  <c r="BL113" i="1"/>
  <c r="BJ113" i="1"/>
  <c r="BK113" i="1" s="1"/>
  <c r="BF113" i="1"/>
  <c r="BD113" i="1"/>
  <c r="BG113" i="1" s="1"/>
  <c r="BA113" i="1"/>
  <c r="AZ113" i="1"/>
  <c r="AX113" i="1"/>
  <c r="BB113" i="1" s="1"/>
  <c r="AU113" i="1"/>
  <c r="AT113" i="1"/>
  <c r="AS113" i="1"/>
  <c r="AR113" i="1"/>
  <c r="AQ113" i="1"/>
  <c r="AO113" i="1"/>
  <c r="AP113" i="1" s="1"/>
  <c r="AM113" i="1"/>
  <c r="AV113" i="1" s="1"/>
  <c r="AJ113" i="1"/>
  <c r="AH113" i="1"/>
  <c r="AK113" i="1" s="1"/>
  <c r="AE113" i="1"/>
  <c r="AD113" i="1"/>
  <c r="AB113" i="1"/>
  <c r="AF113" i="1" s="1"/>
  <c r="Y113" i="1"/>
  <c r="X113" i="1"/>
  <c r="V113" i="1"/>
  <c r="Z113" i="1" s="1"/>
  <c r="S113" i="1"/>
  <c r="R113" i="1"/>
  <c r="P113" i="1"/>
  <c r="Q113" i="1" s="1"/>
  <c r="N113" i="1"/>
  <c r="T113" i="1" s="1"/>
  <c r="K113" i="1"/>
  <c r="J113" i="1"/>
  <c r="H113" i="1"/>
  <c r="I113" i="1" s="1"/>
  <c r="F113" i="1"/>
  <c r="L113" i="1" s="1"/>
  <c r="BV112" i="1"/>
  <c r="BU112" i="1"/>
  <c r="BT112" i="1"/>
  <c r="BS112" i="1"/>
  <c r="BR112" i="1"/>
  <c r="BQ112" i="1"/>
  <c r="BP112" i="1"/>
  <c r="BO112" i="1"/>
  <c r="BN112" i="1"/>
  <c r="BM112" i="1"/>
  <c r="BL112" i="1"/>
  <c r="BJ112" i="1"/>
  <c r="BK112" i="1" s="1"/>
  <c r="BF112" i="1"/>
  <c r="BD112" i="1"/>
  <c r="BG112" i="1" s="1"/>
  <c r="BA112" i="1"/>
  <c r="AZ112" i="1"/>
  <c r="AX112" i="1"/>
  <c r="BB112" i="1" s="1"/>
  <c r="AU112" i="1"/>
  <c r="AT112" i="1"/>
  <c r="AS112" i="1"/>
  <c r="AR112" i="1"/>
  <c r="AQ112" i="1"/>
  <c r="AO112" i="1"/>
  <c r="AP112" i="1" s="1"/>
  <c r="AM112" i="1"/>
  <c r="AV112" i="1" s="1"/>
  <c r="AJ112" i="1"/>
  <c r="AH112" i="1"/>
  <c r="AK112" i="1" s="1"/>
  <c r="AE112" i="1"/>
  <c r="AD112" i="1"/>
  <c r="AB112" i="1"/>
  <c r="AF112" i="1" s="1"/>
  <c r="Y112" i="1"/>
  <c r="X112" i="1"/>
  <c r="V112" i="1"/>
  <c r="Z112" i="1" s="1"/>
  <c r="S112" i="1"/>
  <c r="R112" i="1"/>
  <c r="P112" i="1"/>
  <c r="Q112" i="1" s="1"/>
  <c r="N112" i="1"/>
  <c r="T112" i="1" s="1"/>
  <c r="K112" i="1"/>
  <c r="J112" i="1"/>
  <c r="H112" i="1"/>
  <c r="I112" i="1" s="1"/>
  <c r="F112" i="1"/>
  <c r="L112" i="1" s="1"/>
  <c r="BV111" i="1"/>
  <c r="BU111" i="1"/>
  <c r="BT111" i="1"/>
  <c r="BS111" i="1"/>
  <c r="BR111" i="1"/>
  <c r="BQ111" i="1"/>
  <c r="BP111" i="1"/>
  <c r="BO111" i="1"/>
  <c r="BN111" i="1"/>
  <c r="BM111" i="1"/>
  <c r="BL111" i="1"/>
  <c r="BJ111" i="1"/>
  <c r="BK111" i="1" s="1"/>
  <c r="BF111" i="1"/>
  <c r="BD111" i="1"/>
  <c r="BG111" i="1" s="1"/>
  <c r="BA111" i="1"/>
  <c r="AZ111" i="1"/>
  <c r="AX111" i="1"/>
  <c r="BB111" i="1" s="1"/>
  <c r="AU111" i="1"/>
  <c r="AT111" i="1"/>
  <c r="AS111" i="1"/>
  <c r="AR111" i="1"/>
  <c r="AQ111" i="1"/>
  <c r="AO111" i="1"/>
  <c r="AP111" i="1" s="1"/>
  <c r="AM111" i="1"/>
  <c r="AV111" i="1" s="1"/>
  <c r="AJ111" i="1"/>
  <c r="AH111" i="1"/>
  <c r="AK111" i="1" s="1"/>
  <c r="AE111" i="1"/>
  <c r="AD111" i="1"/>
  <c r="AB111" i="1"/>
  <c r="AF111" i="1" s="1"/>
  <c r="Y111" i="1"/>
  <c r="X111" i="1"/>
  <c r="V111" i="1"/>
  <c r="Z111" i="1" s="1"/>
  <c r="S111" i="1"/>
  <c r="R111" i="1"/>
  <c r="P111" i="1"/>
  <c r="Q111" i="1" s="1"/>
  <c r="N111" i="1"/>
  <c r="T111" i="1" s="1"/>
  <c r="K111" i="1"/>
  <c r="J111" i="1"/>
  <c r="H111" i="1"/>
  <c r="I111" i="1" s="1"/>
  <c r="F111" i="1"/>
  <c r="L111" i="1" s="1"/>
  <c r="BV110" i="1"/>
  <c r="BU110" i="1"/>
  <c r="BT110" i="1"/>
  <c r="BS110" i="1"/>
  <c r="BR110" i="1"/>
  <c r="BQ110" i="1"/>
  <c r="BP110" i="1"/>
  <c r="BO110" i="1"/>
  <c r="BN110" i="1"/>
  <c r="BM110" i="1"/>
  <c r="BL110" i="1"/>
  <c r="BJ110" i="1"/>
  <c r="BK110" i="1" s="1"/>
  <c r="BF110" i="1"/>
  <c r="BD110" i="1"/>
  <c r="BG110" i="1" s="1"/>
  <c r="BA110" i="1"/>
  <c r="AZ110" i="1"/>
  <c r="AX110" i="1"/>
  <c r="BB110" i="1" s="1"/>
  <c r="AU110" i="1"/>
  <c r="AT110" i="1"/>
  <c r="AS110" i="1"/>
  <c r="AR110" i="1"/>
  <c r="AQ110" i="1"/>
  <c r="AO110" i="1"/>
  <c r="AP110" i="1" s="1"/>
  <c r="AM110" i="1"/>
  <c r="AV110" i="1" s="1"/>
  <c r="AJ110" i="1"/>
  <c r="AH110" i="1"/>
  <c r="AK110" i="1" s="1"/>
  <c r="AE110" i="1"/>
  <c r="AD110" i="1"/>
  <c r="AB110" i="1"/>
  <c r="AF110" i="1" s="1"/>
  <c r="Y110" i="1"/>
  <c r="X110" i="1"/>
  <c r="V110" i="1"/>
  <c r="Z110" i="1" s="1"/>
  <c r="S110" i="1"/>
  <c r="R110" i="1"/>
  <c r="P110" i="1"/>
  <c r="Q110" i="1" s="1"/>
  <c r="N110" i="1"/>
  <c r="T110" i="1" s="1"/>
  <c r="K110" i="1"/>
  <c r="J110" i="1"/>
  <c r="H110" i="1"/>
  <c r="I110" i="1" s="1"/>
  <c r="F110" i="1"/>
  <c r="L110" i="1" s="1"/>
  <c r="BV109" i="1"/>
  <c r="BU109" i="1"/>
  <c r="BT109" i="1"/>
  <c r="BS109" i="1"/>
  <c r="BR109" i="1"/>
  <c r="BQ109" i="1"/>
  <c r="BP109" i="1"/>
  <c r="BO109" i="1"/>
  <c r="BN109" i="1"/>
  <c r="BM109" i="1"/>
  <c r="BL109" i="1"/>
  <c r="BJ109" i="1"/>
  <c r="BK109" i="1" s="1"/>
  <c r="BF109" i="1"/>
  <c r="BD109" i="1"/>
  <c r="BG109" i="1" s="1"/>
  <c r="BA109" i="1"/>
  <c r="AZ109" i="1"/>
  <c r="AX109" i="1"/>
  <c r="BB109" i="1" s="1"/>
  <c r="AU109" i="1"/>
  <c r="AT109" i="1"/>
  <c r="AS109" i="1"/>
  <c r="AR109" i="1"/>
  <c r="AQ109" i="1"/>
  <c r="AO109" i="1"/>
  <c r="AP109" i="1" s="1"/>
  <c r="AM109" i="1"/>
  <c r="AV109" i="1" s="1"/>
  <c r="AJ109" i="1"/>
  <c r="AH109" i="1"/>
  <c r="AK109" i="1" s="1"/>
  <c r="AE109" i="1"/>
  <c r="AD109" i="1"/>
  <c r="AB109" i="1"/>
  <c r="AF109" i="1" s="1"/>
  <c r="Y109" i="1"/>
  <c r="X109" i="1"/>
  <c r="V109" i="1"/>
  <c r="Z109" i="1" s="1"/>
  <c r="S109" i="1"/>
  <c r="R109" i="1"/>
  <c r="P109" i="1"/>
  <c r="Q109" i="1" s="1"/>
  <c r="N109" i="1"/>
  <c r="T109" i="1" s="1"/>
  <c r="K109" i="1"/>
  <c r="J109" i="1"/>
  <c r="H109" i="1"/>
  <c r="I109" i="1" s="1"/>
  <c r="F109" i="1"/>
  <c r="L109" i="1" s="1"/>
  <c r="BV108" i="1"/>
  <c r="BU108" i="1"/>
  <c r="BT108" i="1"/>
  <c r="BS108" i="1"/>
  <c r="BR108" i="1"/>
  <c r="BQ108" i="1"/>
  <c r="BP108" i="1"/>
  <c r="BO108" i="1"/>
  <c r="BN108" i="1"/>
  <c r="BM108" i="1"/>
  <c r="BL108" i="1"/>
  <c r="BJ108" i="1"/>
  <c r="BK108" i="1" s="1"/>
  <c r="BF108" i="1"/>
  <c r="BD108" i="1"/>
  <c r="BG108" i="1" s="1"/>
  <c r="BA108" i="1"/>
  <c r="AZ108" i="1"/>
  <c r="AX108" i="1"/>
  <c r="BB108" i="1" s="1"/>
  <c r="AU108" i="1"/>
  <c r="AT108" i="1"/>
  <c r="AS108" i="1"/>
  <c r="AR108" i="1"/>
  <c r="AQ108" i="1"/>
  <c r="AO108" i="1"/>
  <c r="AP108" i="1" s="1"/>
  <c r="AM108" i="1"/>
  <c r="AV108" i="1" s="1"/>
  <c r="AJ108" i="1"/>
  <c r="AH108" i="1"/>
  <c r="AK108" i="1" s="1"/>
  <c r="AE108" i="1"/>
  <c r="AD108" i="1"/>
  <c r="AB108" i="1"/>
  <c r="AF108" i="1" s="1"/>
  <c r="Y108" i="1"/>
  <c r="X108" i="1"/>
  <c r="V108" i="1"/>
  <c r="Z108" i="1" s="1"/>
  <c r="S108" i="1"/>
  <c r="R108" i="1"/>
  <c r="P108" i="1"/>
  <c r="Q108" i="1" s="1"/>
  <c r="N108" i="1"/>
  <c r="T108" i="1" s="1"/>
  <c r="K108" i="1"/>
  <c r="J108" i="1"/>
  <c r="H108" i="1"/>
  <c r="I108" i="1" s="1"/>
  <c r="F108" i="1"/>
  <c r="L108" i="1" s="1"/>
  <c r="BV107" i="1"/>
  <c r="BU107" i="1"/>
  <c r="BT107" i="1"/>
  <c r="BS107" i="1"/>
  <c r="BR107" i="1"/>
  <c r="BQ107" i="1"/>
  <c r="BP107" i="1"/>
  <c r="BO107" i="1"/>
  <c r="BN107" i="1"/>
  <c r="BM107" i="1"/>
  <c r="BL107" i="1"/>
  <c r="BJ107" i="1"/>
  <c r="BK107" i="1" s="1"/>
  <c r="BF107" i="1"/>
  <c r="BD107" i="1"/>
  <c r="BG107" i="1" s="1"/>
  <c r="BA107" i="1"/>
  <c r="AZ107" i="1"/>
  <c r="AX107" i="1"/>
  <c r="BB107" i="1" s="1"/>
  <c r="AU107" i="1"/>
  <c r="AT107" i="1"/>
  <c r="AS107" i="1"/>
  <c r="AR107" i="1"/>
  <c r="AQ107" i="1"/>
  <c r="AO107" i="1"/>
  <c r="AP107" i="1" s="1"/>
  <c r="AM107" i="1"/>
  <c r="AV107" i="1" s="1"/>
  <c r="AJ107" i="1"/>
  <c r="AH107" i="1"/>
  <c r="AK107" i="1" s="1"/>
  <c r="AE107" i="1"/>
  <c r="AD107" i="1"/>
  <c r="AB107" i="1"/>
  <c r="AF107" i="1" s="1"/>
  <c r="Y107" i="1"/>
  <c r="X107" i="1"/>
  <c r="V107" i="1"/>
  <c r="Z107" i="1" s="1"/>
  <c r="S107" i="1"/>
  <c r="R107" i="1"/>
  <c r="P107" i="1"/>
  <c r="Q107" i="1" s="1"/>
  <c r="N107" i="1"/>
  <c r="T107" i="1" s="1"/>
  <c r="K107" i="1"/>
  <c r="J107" i="1"/>
  <c r="H107" i="1"/>
  <c r="I107" i="1" s="1"/>
  <c r="F107" i="1"/>
  <c r="L107" i="1" s="1"/>
  <c r="BV106" i="1"/>
  <c r="BU106" i="1"/>
  <c r="BT106" i="1"/>
  <c r="BS106" i="1"/>
  <c r="BR106" i="1"/>
  <c r="BQ106" i="1"/>
  <c r="BP106" i="1"/>
  <c r="BO106" i="1"/>
  <c r="BN106" i="1"/>
  <c r="BM106" i="1"/>
  <c r="BL106" i="1"/>
  <c r="BJ106" i="1"/>
  <c r="BK106" i="1" s="1"/>
  <c r="BF106" i="1"/>
  <c r="BD106" i="1"/>
  <c r="BG106" i="1" s="1"/>
  <c r="BA106" i="1"/>
  <c r="AZ106" i="1"/>
  <c r="AX106" i="1"/>
  <c r="BB106" i="1" s="1"/>
  <c r="AU106" i="1"/>
  <c r="AT106" i="1"/>
  <c r="AS106" i="1"/>
  <c r="AR106" i="1"/>
  <c r="AQ106" i="1"/>
  <c r="AO106" i="1"/>
  <c r="AP106" i="1" s="1"/>
  <c r="AM106" i="1"/>
  <c r="AV106" i="1" s="1"/>
  <c r="AJ106" i="1"/>
  <c r="AH106" i="1"/>
  <c r="AK106" i="1" s="1"/>
  <c r="AE106" i="1"/>
  <c r="AD106" i="1"/>
  <c r="AB106" i="1"/>
  <c r="AF106" i="1" s="1"/>
  <c r="Y106" i="1"/>
  <c r="X106" i="1"/>
  <c r="V106" i="1"/>
  <c r="Z106" i="1" s="1"/>
  <c r="S106" i="1"/>
  <c r="R106" i="1"/>
  <c r="P106" i="1"/>
  <c r="Q106" i="1" s="1"/>
  <c r="N106" i="1"/>
  <c r="T106" i="1" s="1"/>
  <c r="K106" i="1"/>
  <c r="J106" i="1"/>
  <c r="H106" i="1"/>
  <c r="I106" i="1" s="1"/>
  <c r="F106" i="1"/>
  <c r="L106" i="1" s="1"/>
  <c r="BV105" i="1"/>
  <c r="BU105" i="1"/>
  <c r="BT105" i="1"/>
  <c r="BS105" i="1"/>
  <c r="BR105" i="1"/>
  <c r="BQ105" i="1"/>
  <c r="BP105" i="1"/>
  <c r="BO105" i="1"/>
  <c r="BN105" i="1"/>
  <c r="BM105" i="1"/>
  <c r="BL105" i="1"/>
  <c r="BJ105" i="1"/>
  <c r="BK105" i="1" s="1"/>
  <c r="BF105" i="1"/>
  <c r="BD105" i="1"/>
  <c r="BG105" i="1" s="1"/>
  <c r="BA105" i="1"/>
  <c r="AZ105" i="1"/>
  <c r="AX105" i="1"/>
  <c r="BB105" i="1" s="1"/>
  <c r="AU105" i="1"/>
  <c r="AT105" i="1"/>
  <c r="AS105" i="1"/>
  <c r="AR105" i="1"/>
  <c r="AQ105" i="1"/>
  <c r="AO105" i="1"/>
  <c r="AP105" i="1" s="1"/>
  <c r="AM105" i="1"/>
  <c r="AV105" i="1" s="1"/>
  <c r="AJ105" i="1"/>
  <c r="AH105" i="1"/>
  <c r="AK105" i="1" s="1"/>
  <c r="AE105" i="1"/>
  <c r="AD105" i="1"/>
  <c r="AB105" i="1"/>
  <c r="AF105" i="1" s="1"/>
  <c r="Y105" i="1"/>
  <c r="X105" i="1"/>
  <c r="V105" i="1"/>
  <c r="Z105" i="1" s="1"/>
  <c r="S105" i="1"/>
  <c r="R105" i="1"/>
  <c r="P105" i="1"/>
  <c r="Q105" i="1" s="1"/>
  <c r="N105" i="1"/>
  <c r="T105" i="1" s="1"/>
  <c r="K105" i="1"/>
  <c r="J105" i="1"/>
  <c r="H105" i="1"/>
  <c r="I105" i="1" s="1"/>
  <c r="F105" i="1"/>
  <c r="L105" i="1" s="1"/>
  <c r="BV104" i="1"/>
  <c r="BU104" i="1"/>
  <c r="BT104" i="1"/>
  <c r="BS104" i="1"/>
  <c r="BR104" i="1"/>
  <c r="BQ104" i="1"/>
  <c r="BP104" i="1"/>
  <c r="BO104" i="1"/>
  <c r="BN104" i="1"/>
  <c r="BM104" i="1"/>
  <c r="BL104" i="1"/>
  <c r="BJ104" i="1"/>
  <c r="BK104" i="1" s="1"/>
  <c r="BF104" i="1"/>
  <c r="BD104" i="1"/>
  <c r="BG104" i="1" s="1"/>
  <c r="BA104" i="1"/>
  <c r="AZ104" i="1"/>
  <c r="AX104" i="1"/>
  <c r="BB104" i="1" s="1"/>
  <c r="AU104" i="1"/>
  <c r="AT104" i="1"/>
  <c r="AS104" i="1"/>
  <c r="AR104" i="1"/>
  <c r="AQ104" i="1"/>
  <c r="AO104" i="1"/>
  <c r="AP104" i="1" s="1"/>
  <c r="AM104" i="1"/>
  <c r="AV104" i="1" s="1"/>
  <c r="AJ104" i="1"/>
  <c r="AH104" i="1"/>
  <c r="AK104" i="1" s="1"/>
  <c r="AE104" i="1"/>
  <c r="AD104" i="1"/>
  <c r="AB104" i="1"/>
  <c r="AF104" i="1" s="1"/>
  <c r="Y104" i="1"/>
  <c r="X104" i="1"/>
  <c r="V104" i="1"/>
  <c r="Z104" i="1" s="1"/>
  <c r="S104" i="1"/>
  <c r="R104" i="1"/>
  <c r="P104" i="1"/>
  <c r="Q104" i="1" s="1"/>
  <c r="N104" i="1"/>
  <c r="T104" i="1" s="1"/>
  <c r="K104" i="1"/>
  <c r="J104" i="1"/>
  <c r="H104" i="1"/>
  <c r="I104" i="1" s="1"/>
  <c r="F104" i="1"/>
  <c r="L104" i="1" s="1"/>
  <c r="BV103" i="1"/>
  <c r="BU103" i="1"/>
  <c r="BT103" i="1"/>
  <c r="BS103" i="1"/>
  <c r="BR103" i="1"/>
  <c r="BQ103" i="1"/>
  <c r="BP103" i="1"/>
  <c r="BO103" i="1"/>
  <c r="BN103" i="1"/>
  <c r="BM103" i="1"/>
  <c r="BL103" i="1"/>
  <c r="BJ103" i="1"/>
  <c r="BK103" i="1" s="1"/>
  <c r="BF103" i="1"/>
  <c r="BD103" i="1"/>
  <c r="BG103" i="1" s="1"/>
  <c r="BA103" i="1"/>
  <c r="AZ103" i="1"/>
  <c r="AX103" i="1"/>
  <c r="BB103" i="1" s="1"/>
  <c r="AU103" i="1"/>
  <c r="AT103" i="1"/>
  <c r="AS103" i="1"/>
  <c r="AR103" i="1"/>
  <c r="AQ103" i="1"/>
  <c r="AO103" i="1"/>
  <c r="AP103" i="1" s="1"/>
  <c r="AM103" i="1"/>
  <c r="AV103" i="1" s="1"/>
  <c r="AJ103" i="1"/>
  <c r="AH103" i="1"/>
  <c r="AK103" i="1" s="1"/>
  <c r="AE103" i="1"/>
  <c r="AD103" i="1"/>
  <c r="AB103" i="1"/>
  <c r="AF103" i="1" s="1"/>
  <c r="Y103" i="1"/>
  <c r="X103" i="1"/>
  <c r="V103" i="1"/>
  <c r="Z103" i="1" s="1"/>
  <c r="S103" i="1"/>
  <c r="R103" i="1"/>
  <c r="P103" i="1"/>
  <c r="Q103" i="1" s="1"/>
  <c r="N103" i="1"/>
  <c r="T103" i="1" s="1"/>
  <c r="K103" i="1"/>
  <c r="J103" i="1"/>
  <c r="H103" i="1"/>
  <c r="I103" i="1" s="1"/>
  <c r="F103" i="1"/>
  <c r="L103" i="1" s="1"/>
  <c r="BV102" i="1"/>
  <c r="BU102" i="1"/>
  <c r="BT102" i="1"/>
  <c r="BS102" i="1"/>
  <c r="BR102" i="1"/>
  <c r="BQ102" i="1"/>
  <c r="BP102" i="1"/>
  <c r="BO102" i="1"/>
  <c r="BN102" i="1"/>
  <c r="BM102" i="1"/>
  <c r="BL102" i="1"/>
  <c r="BJ102" i="1"/>
  <c r="BK102" i="1" s="1"/>
  <c r="BF102" i="1"/>
  <c r="BD102" i="1"/>
  <c r="BG102" i="1" s="1"/>
  <c r="BA102" i="1"/>
  <c r="AZ102" i="1"/>
  <c r="AX102" i="1"/>
  <c r="BB102" i="1" s="1"/>
  <c r="AU102" i="1"/>
  <c r="AT102" i="1"/>
  <c r="AS102" i="1"/>
  <c r="AR102" i="1"/>
  <c r="AQ102" i="1"/>
  <c r="AO102" i="1"/>
  <c r="AP102" i="1" s="1"/>
  <c r="AM102" i="1"/>
  <c r="AV102" i="1" s="1"/>
  <c r="AJ102" i="1"/>
  <c r="AH102" i="1"/>
  <c r="AK102" i="1" s="1"/>
  <c r="AE102" i="1"/>
  <c r="AD102" i="1"/>
  <c r="AB102" i="1"/>
  <c r="AF102" i="1" s="1"/>
  <c r="Y102" i="1"/>
  <c r="X102" i="1"/>
  <c r="V102" i="1"/>
  <c r="Z102" i="1" s="1"/>
  <c r="S102" i="1"/>
  <c r="R102" i="1"/>
  <c r="P102" i="1"/>
  <c r="Q102" i="1" s="1"/>
  <c r="N102" i="1"/>
  <c r="T102" i="1" s="1"/>
  <c r="K102" i="1"/>
  <c r="J102" i="1"/>
  <c r="H102" i="1"/>
  <c r="I102" i="1" s="1"/>
  <c r="F102" i="1"/>
  <c r="L102" i="1" s="1"/>
  <c r="BV101" i="1"/>
  <c r="BU101" i="1"/>
  <c r="BT101" i="1"/>
  <c r="BS101" i="1"/>
  <c r="BR101" i="1"/>
  <c r="BQ101" i="1"/>
  <c r="BP101" i="1"/>
  <c r="BO101" i="1"/>
  <c r="BN101" i="1"/>
  <c r="BM101" i="1"/>
  <c r="BL101" i="1"/>
  <c r="BJ101" i="1"/>
  <c r="BF101" i="1"/>
  <c r="BD101" i="1"/>
  <c r="BG101" i="1" s="1"/>
  <c r="BA101" i="1"/>
  <c r="AZ101" i="1"/>
  <c r="AX101" i="1"/>
  <c r="BB101" i="1" s="1"/>
  <c r="AU101" i="1"/>
  <c r="AT101" i="1"/>
  <c r="AS101" i="1"/>
  <c r="AR101" i="1"/>
  <c r="AQ101" i="1"/>
  <c r="AO101" i="1"/>
  <c r="AP101" i="1" s="1"/>
  <c r="AM101" i="1"/>
  <c r="AV101" i="1" s="1"/>
  <c r="AJ101" i="1"/>
  <c r="AH101" i="1"/>
  <c r="AK101" i="1" s="1"/>
  <c r="AE101" i="1"/>
  <c r="AD101" i="1"/>
  <c r="AB101" i="1"/>
  <c r="AF101" i="1" s="1"/>
  <c r="Y101" i="1"/>
  <c r="X101" i="1"/>
  <c r="V101" i="1"/>
  <c r="Z101" i="1" s="1"/>
  <c r="S101" i="1"/>
  <c r="R101" i="1"/>
  <c r="P101" i="1"/>
  <c r="Q101" i="1" s="1"/>
  <c r="N101" i="1"/>
  <c r="T101" i="1" s="1"/>
  <c r="K101" i="1"/>
  <c r="J101" i="1"/>
  <c r="H101" i="1"/>
  <c r="I101" i="1" s="1"/>
  <c r="F101" i="1"/>
  <c r="L101" i="1" s="1"/>
  <c r="BV100" i="1"/>
  <c r="BU100" i="1"/>
  <c r="BT100" i="1"/>
  <c r="BS100" i="1"/>
  <c r="BR100" i="1"/>
  <c r="BQ100" i="1"/>
  <c r="BP100" i="1"/>
  <c r="BO100" i="1"/>
  <c r="BN100" i="1"/>
  <c r="BM100" i="1"/>
  <c r="BL100" i="1"/>
  <c r="BJ100" i="1"/>
  <c r="BK100" i="1" s="1"/>
  <c r="BF100" i="1"/>
  <c r="BD100" i="1"/>
  <c r="BG100" i="1" s="1"/>
  <c r="BA100" i="1"/>
  <c r="AZ100" i="1"/>
  <c r="AX100" i="1"/>
  <c r="BB100" i="1" s="1"/>
  <c r="AU100" i="1"/>
  <c r="AT100" i="1"/>
  <c r="AS100" i="1"/>
  <c r="AR100" i="1"/>
  <c r="AQ100" i="1"/>
  <c r="AO100" i="1"/>
  <c r="AP100" i="1" s="1"/>
  <c r="AM100" i="1"/>
  <c r="AV100" i="1" s="1"/>
  <c r="AJ100" i="1"/>
  <c r="AH100" i="1"/>
  <c r="AK100" i="1" s="1"/>
  <c r="AE100" i="1"/>
  <c r="AD100" i="1"/>
  <c r="AB100" i="1"/>
  <c r="AF100" i="1" s="1"/>
  <c r="Y100" i="1"/>
  <c r="X100" i="1"/>
  <c r="V100" i="1"/>
  <c r="Z100" i="1" s="1"/>
  <c r="S100" i="1"/>
  <c r="R100" i="1"/>
  <c r="P100" i="1"/>
  <c r="Q100" i="1" s="1"/>
  <c r="N100" i="1"/>
  <c r="T100" i="1" s="1"/>
  <c r="K100" i="1"/>
  <c r="J100" i="1"/>
  <c r="H100" i="1"/>
  <c r="I100" i="1" s="1"/>
  <c r="F100" i="1"/>
  <c r="L100" i="1" s="1"/>
  <c r="BV99" i="1"/>
  <c r="BU99" i="1"/>
  <c r="BT99" i="1"/>
  <c r="BS99" i="1"/>
  <c r="BR99" i="1"/>
  <c r="BQ99" i="1"/>
  <c r="BP99" i="1"/>
  <c r="BO99" i="1"/>
  <c r="BN99" i="1"/>
  <c r="BM99" i="1"/>
  <c r="BL99" i="1"/>
  <c r="BJ99" i="1"/>
  <c r="BK99" i="1" s="1"/>
  <c r="BF99" i="1"/>
  <c r="BD99" i="1"/>
  <c r="BG99" i="1" s="1"/>
  <c r="BA99" i="1"/>
  <c r="AZ99" i="1"/>
  <c r="AX99" i="1"/>
  <c r="BB99" i="1" s="1"/>
  <c r="AU99" i="1"/>
  <c r="AT99" i="1"/>
  <c r="AS99" i="1"/>
  <c r="AR99" i="1"/>
  <c r="AQ99" i="1"/>
  <c r="AO99" i="1"/>
  <c r="AP99" i="1" s="1"/>
  <c r="AM99" i="1"/>
  <c r="AV99" i="1" s="1"/>
  <c r="AJ99" i="1"/>
  <c r="AH99" i="1"/>
  <c r="AK99" i="1" s="1"/>
  <c r="AE99" i="1"/>
  <c r="AD99" i="1"/>
  <c r="AB99" i="1"/>
  <c r="AF99" i="1" s="1"/>
  <c r="Y99" i="1"/>
  <c r="X99" i="1"/>
  <c r="V99" i="1"/>
  <c r="Z99" i="1" s="1"/>
  <c r="S99" i="1"/>
  <c r="R99" i="1"/>
  <c r="P99" i="1"/>
  <c r="Q99" i="1" s="1"/>
  <c r="N99" i="1"/>
  <c r="T99" i="1" s="1"/>
  <c r="K99" i="1"/>
  <c r="J99" i="1"/>
  <c r="H99" i="1"/>
  <c r="I99" i="1" s="1"/>
  <c r="F99" i="1"/>
  <c r="L99" i="1" s="1"/>
  <c r="BV98" i="1"/>
  <c r="BU98" i="1"/>
  <c r="BT98" i="1"/>
  <c r="BS98" i="1"/>
  <c r="BR98" i="1"/>
  <c r="BQ98" i="1"/>
  <c r="BP98" i="1"/>
  <c r="BO98" i="1"/>
  <c r="BN98" i="1"/>
  <c r="BM98" i="1"/>
  <c r="BL98" i="1"/>
  <c r="BJ98" i="1"/>
  <c r="BK98" i="1" s="1"/>
  <c r="BF98" i="1"/>
  <c r="BD98" i="1"/>
  <c r="BG98" i="1" s="1"/>
  <c r="BA98" i="1"/>
  <c r="AZ98" i="1"/>
  <c r="AX98" i="1"/>
  <c r="BB98" i="1" s="1"/>
  <c r="AU98" i="1"/>
  <c r="AT98" i="1"/>
  <c r="AS98" i="1"/>
  <c r="AR98" i="1"/>
  <c r="AQ98" i="1"/>
  <c r="AO98" i="1"/>
  <c r="AP98" i="1" s="1"/>
  <c r="AM98" i="1"/>
  <c r="AV98" i="1" s="1"/>
  <c r="AJ98" i="1"/>
  <c r="AH98" i="1"/>
  <c r="AK98" i="1" s="1"/>
  <c r="AE98" i="1"/>
  <c r="AD98" i="1"/>
  <c r="AB98" i="1"/>
  <c r="AF98" i="1" s="1"/>
  <c r="Y98" i="1"/>
  <c r="X98" i="1"/>
  <c r="V98" i="1"/>
  <c r="Z98" i="1" s="1"/>
  <c r="S98" i="1"/>
  <c r="R98" i="1"/>
  <c r="P98" i="1"/>
  <c r="Q98" i="1" s="1"/>
  <c r="N98" i="1"/>
  <c r="T98" i="1" s="1"/>
  <c r="K98" i="1"/>
  <c r="J98" i="1"/>
  <c r="H98" i="1"/>
  <c r="I98" i="1" s="1"/>
  <c r="F98" i="1"/>
  <c r="L98" i="1" s="1"/>
  <c r="BV97" i="1"/>
  <c r="BU97" i="1"/>
  <c r="BT97" i="1"/>
  <c r="BS97" i="1"/>
  <c r="BR97" i="1"/>
  <c r="BQ97" i="1"/>
  <c r="BP97" i="1"/>
  <c r="BO97" i="1"/>
  <c r="BN97" i="1"/>
  <c r="BM97" i="1"/>
  <c r="BL97" i="1"/>
  <c r="BJ97" i="1"/>
  <c r="BK97" i="1" s="1"/>
  <c r="BF97" i="1"/>
  <c r="BD97" i="1"/>
  <c r="BG97" i="1" s="1"/>
  <c r="BA97" i="1"/>
  <c r="AZ97" i="1"/>
  <c r="AX97" i="1"/>
  <c r="BB97" i="1" s="1"/>
  <c r="AU97" i="1"/>
  <c r="AT97" i="1"/>
  <c r="AS97" i="1"/>
  <c r="AR97" i="1"/>
  <c r="AQ97" i="1"/>
  <c r="AO97" i="1"/>
  <c r="AP97" i="1" s="1"/>
  <c r="AM97" i="1"/>
  <c r="AV97" i="1" s="1"/>
  <c r="AJ97" i="1"/>
  <c r="AH97" i="1"/>
  <c r="AK97" i="1" s="1"/>
  <c r="AE97" i="1"/>
  <c r="AD97" i="1"/>
  <c r="AB97" i="1"/>
  <c r="AF97" i="1" s="1"/>
  <c r="Y97" i="1"/>
  <c r="X97" i="1"/>
  <c r="V97" i="1"/>
  <c r="Z97" i="1" s="1"/>
  <c r="S97" i="1"/>
  <c r="R97" i="1"/>
  <c r="P97" i="1"/>
  <c r="Q97" i="1" s="1"/>
  <c r="N97" i="1"/>
  <c r="T97" i="1" s="1"/>
  <c r="K97" i="1"/>
  <c r="J97" i="1"/>
  <c r="H97" i="1"/>
  <c r="I97" i="1" s="1"/>
  <c r="F97" i="1"/>
  <c r="L97" i="1" s="1"/>
  <c r="BV96" i="1"/>
  <c r="BU96" i="1"/>
  <c r="BT96" i="1"/>
  <c r="BS96" i="1"/>
  <c r="BR96" i="1"/>
  <c r="BQ96" i="1"/>
  <c r="BP96" i="1"/>
  <c r="BO96" i="1"/>
  <c r="BN96" i="1"/>
  <c r="BM96" i="1"/>
  <c r="BL96" i="1"/>
  <c r="BJ96" i="1"/>
  <c r="BK96" i="1" s="1"/>
  <c r="BF96" i="1"/>
  <c r="BD96" i="1"/>
  <c r="BG96" i="1" s="1"/>
  <c r="BA96" i="1"/>
  <c r="AZ96" i="1"/>
  <c r="AX96" i="1"/>
  <c r="BB96" i="1" s="1"/>
  <c r="AU96" i="1"/>
  <c r="AT96" i="1"/>
  <c r="AS96" i="1"/>
  <c r="AR96" i="1"/>
  <c r="AQ96" i="1"/>
  <c r="AO96" i="1"/>
  <c r="AP96" i="1" s="1"/>
  <c r="AM96" i="1"/>
  <c r="AV96" i="1" s="1"/>
  <c r="AJ96" i="1"/>
  <c r="AH96" i="1"/>
  <c r="AK96" i="1" s="1"/>
  <c r="AE96" i="1"/>
  <c r="AD96" i="1"/>
  <c r="AB96" i="1"/>
  <c r="AF96" i="1" s="1"/>
  <c r="Y96" i="1"/>
  <c r="X96" i="1"/>
  <c r="V96" i="1"/>
  <c r="Z96" i="1" s="1"/>
  <c r="S96" i="1"/>
  <c r="R96" i="1"/>
  <c r="P96" i="1"/>
  <c r="Q96" i="1" s="1"/>
  <c r="N96" i="1"/>
  <c r="T96" i="1" s="1"/>
  <c r="K96" i="1"/>
  <c r="J96" i="1"/>
  <c r="H96" i="1"/>
  <c r="I96" i="1" s="1"/>
  <c r="F96" i="1"/>
  <c r="L96" i="1" s="1"/>
  <c r="BV95" i="1"/>
  <c r="BU95" i="1"/>
  <c r="BT95" i="1"/>
  <c r="BS95" i="1"/>
  <c r="BR95" i="1"/>
  <c r="BQ95" i="1"/>
  <c r="BP95" i="1"/>
  <c r="BO95" i="1"/>
  <c r="BN95" i="1"/>
  <c r="BM95" i="1"/>
  <c r="BL95" i="1"/>
  <c r="BJ95" i="1"/>
  <c r="BK95" i="1" s="1"/>
  <c r="BF95" i="1"/>
  <c r="BD95" i="1"/>
  <c r="BG95" i="1" s="1"/>
  <c r="BA95" i="1"/>
  <c r="AZ95" i="1"/>
  <c r="AX95" i="1"/>
  <c r="BB95" i="1" s="1"/>
  <c r="AU95" i="1"/>
  <c r="AT95" i="1"/>
  <c r="AS95" i="1"/>
  <c r="AR95" i="1"/>
  <c r="AQ95" i="1"/>
  <c r="AO95" i="1"/>
  <c r="AP95" i="1" s="1"/>
  <c r="AM95" i="1"/>
  <c r="AV95" i="1" s="1"/>
  <c r="AJ95" i="1"/>
  <c r="AH95" i="1"/>
  <c r="AK95" i="1" s="1"/>
  <c r="AE95" i="1"/>
  <c r="AD95" i="1"/>
  <c r="AB95" i="1"/>
  <c r="AF95" i="1" s="1"/>
  <c r="Y95" i="1"/>
  <c r="X95" i="1"/>
  <c r="V95" i="1"/>
  <c r="Z95" i="1" s="1"/>
  <c r="S95" i="1"/>
  <c r="R95" i="1"/>
  <c r="P95" i="1"/>
  <c r="Q95" i="1" s="1"/>
  <c r="N95" i="1"/>
  <c r="T95" i="1" s="1"/>
  <c r="K95" i="1"/>
  <c r="J95" i="1"/>
  <c r="H95" i="1"/>
  <c r="I95" i="1" s="1"/>
  <c r="F95" i="1"/>
  <c r="L95" i="1" s="1"/>
  <c r="BV94" i="1"/>
  <c r="BU94" i="1"/>
  <c r="BT94" i="1"/>
  <c r="BS94" i="1"/>
  <c r="BR94" i="1"/>
  <c r="BQ94" i="1"/>
  <c r="BP94" i="1"/>
  <c r="BO94" i="1"/>
  <c r="BN94" i="1"/>
  <c r="BM94" i="1"/>
  <c r="BL94" i="1"/>
  <c r="BJ94" i="1"/>
  <c r="BK94" i="1" s="1"/>
  <c r="BF94" i="1"/>
  <c r="BD94" i="1"/>
  <c r="BG94" i="1" s="1"/>
  <c r="BA94" i="1"/>
  <c r="AZ94" i="1"/>
  <c r="AX94" i="1"/>
  <c r="BB94" i="1" s="1"/>
  <c r="AU94" i="1"/>
  <c r="AT94" i="1"/>
  <c r="AS94" i="1"/>
  <c r="AR94" i="1"/>
  <c r="AQ94" i="1"/>
  <c r="AO94" i="1"/>
  <c r="AP94" i="1" s="1"/>
  <c r="AM94" i="1"/>
  <c r="AV94" i="1" s="1"/>
  <c r="AJ94" i="1"/>
  <c r="AH94" i="1"/>
  <c r="AK94" i="1" s="1"/>
  <c r="AE94" i="1"/>
  <c r="AD94" i="1"/>
  <c r="AB94" i="1"/>
  <c r="AF94" i="1" s="1"/>
  <c r="Y94" i="1"/>
  <c r="X94" i="1"/>
  <c r="V94" i="1"/>
  <c r="Z94" i="1" s="1"/>
  <c r="S94" i="1"/>
  <c r="R94" i="1"/>
  <c r="P94" i="1"/>
  <c r="Q94" i="1" s="1"/>
  <c r="N94" i="1"/>
  <c r="T94" i="1" s="1"/>
  <c r="K94" i="1"/>
  <c r="J94" i="1"/>
  <c r="H94" i="1"/>
  <c r="I94" i="1" s="1"/>
  <c r="F94" i="1"/>
  <c r="L94" i="1" s="1"/>
  <c r="BV93" i="1"/>
  <c r="BU93" i="1"/>
  <c r="BT93" i="1"/>
  <c r="BS93" i="1"/>
  <c r="BR93" i="1"/>
  <c r="BQ93" i="1"/>
  <c r="BP93" i="1"/>
  <c r="BO93" i="1"/>
  <c r="BN93" i="1"/>
  <c r="BM93" i="1"/>
  <c r="BL93" i="1"/>
  <c r="BJ93" i="1"/>
  <c r="BK93" i="1" s="1"/>
  <c r="BF93" i="1"/>
  <c r="BD93" i="1"/>
  <c r="BG93" i="1" s="1"/>
  <c r="BA93" i="1"/>
  <c r="AZ93" i="1"/>
  <c r="AX93" i="1"/>
  <c r="BB93" i="1" s="1"/>
  <c r="AU93" i="1"/>
  <c r="AT93" i="1"/>
  <c r="AS93" i="1"/>
  <c r="AR93" i="1"/>
  <c r="AQ93" i="1"/>
  <c r="AO93" i="1"/>
  <c r="AP93" i="1" s="1"/>
  <c r="AM93" i="1"/>
  <c r="AV93" i="1" s="1"/>
  <c r="AJ93" i="1"/>
  <c r="AH93" i="1"/>
  <c r="AK93" i="1" s="1"/>
  <c r="AE93" i="1"/>
  <c r="AD93" i="1"/>
  <c r="AB93" i="1"/>
  <c r="AF93" i="1" s="1"/>
  <c r="Y93" i="1"/>
  <c r="X93" i="1"/>
  <c r="V93" i="1"/>
  <c r="Z93" i="1" s="1"/>
  <c r="S93" i="1"/>
  <c r="R93" i="1"/>
  <c r="P93" i="1"/>
  <c r="Q93" i="1" s="1"/>
  <c r="N93" i="1"/>
  <c r="T93" i="1" s="1"/>
  <c r="K93" i="1"/>
  <c r="J93" i="1"/>
  <c r="H93" i="1"/>
  <c r="I93" i="1" s="1"/>
  <c r="F93" i="1"/>
  <c r="L93" i="1" s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K92" i="1" s="1"/>
  <c r="BF92" i="1"/>
  <c r="BD92" i="1"/>
  <c r="BG92" i="1" s="1"/>
  <c r="BA92" i="1"/>
  <c r="AZ92" i="1"/>
  <c r="AX92" i="1"/>
  <c r="BB92" i="1" s="1"/>
  <c r="AU92" i="1"/>
  <c r="AT92" i="1"/>
  <c r="AS92" i="1"/>
  <c r="AR92" i="1"/>
  <c r="AQ92" i="1"/>
  <c r="AO92" i="1"/>
  <c r="AP92" i="1" s="1"/>
  <c r="AM92" i="1"/>
  <c r="AV92" i="1" s="1"/>
  <c r="AJ92" i="1"/>
  <c r="AH92" i="1"/>
  <c r="AK92" i="1" s="1"/>
  <c r="AE92" i="1"/>
  <c r="AD92" i="1"/>
  <c r="AB92" i="1"/>
  <c r="AF92" i="1" s="1"/>
  <c r="Y92" i="1"/>
  <c r="X92" i="1"/>
  <c r="V92" i="1"/>
  <c r="Z92" i="1" s="1"/>
  <c r="S92" i="1"/>
  <c r="R92" i="1"/>
  <c r="P92" i="1"/>
  <c r="Q92" i="1" s="1"/>
  <c r="N92" i="1"/>
  <c r="T92" i="1" s="1"/>
  <c r="K92" i="1"/>
  <c r="J92" i="1"/>
  <c r="H92" i="1"/>
  <c r="I92" i="1" s="1"/>
  <c r="F92" i="1"/>
  <c r="L92" i="1" s="1"/>
  <c r="BV91" i="1"/>
  <c r="BU91" i="1"/>
  <c r="BT91" i="1"/>
  <c r="BS91" i="1"/>
  <c r="BR91" i="1"/>
  <c r="BQ91" i="1"/>
  <c r="BP91" i="1"/>
  <c r="BO91" i="1"/>
  <c r="BN91" i="1"/>
  <c r="BM91" i="1"/>
  <c r="BL91" i="1"/>
  <c r="BJ91" i="1"/>
  <c r="BK91" i="1" s="1"/>
  <c r="BF91" i="1"/>
  <c r="BD91" i="1"/>
  <c r="BG91" i="1" s="1"/>
  <c r="BA91" i="1"/>
  <c r="AZ91" i="1"/>
  <c r="AX91" i="1"/>
  <c r="BB91" i="1" s="1"/>
  <c r="AU91" i="1"/>
  <c r="AT91" i="1"/>
  <c r="AS91" i="1"/>
  <c r="AR91" i="1"/>
  <c r="AQ91" i="1"/>
  <c r="AO91" i="1"/>
  <c r="AP91" i="1" s="1"/>
  <c r="AM91" i="1"/>
  <c r="AV91" i="1" s="1"/>
  <c r="AJ91" i="1"/>
  <c r="AH91" i="1"/>
  <c r="AK91" i="1" s="1"/>
  <c r="AE91" i="1"/>
  <c r="AD91" i="1"/>
  <c r="AB91" i="1"/>
  <c r="AF91" i="1" s="1"/>
  <c r="Y91" i="1"/>
  <c r="X91" i="1"/>
  <c r="V91" i="1"/>
  <c r="Z91" i="1" s="1"/>
  <c r="S91" i="1"/>
  <c r="R91" i="1"/>
  <c r="P91" i="1"/>
  <c r="Q91" i="1" s="1"/>
  <c r="N91" i="1"/>
  <c r="T91" i="1" s="1"/>
  <c r="K91" i="1"/>
  <c r="J91" i="1"/>
  <c r="H91" i="1"/>
  <c r="I91" i="1" s="1"/>
  <c r="F91" i="1"/>
  <c r="L91" i="1" s="1"/>
  <c r="BV90" i="1"/>
  <c r="BU90" i="1"/>
  <c r="BT90" i="1"/>
  <c r="BS90" i="1"/>
  <c r="BR90" i="1"/>
  <c r="BQ90" i="1"/>
  <c r="BP90" i="1"/>
  <c r="BO90" i="1"/>
  <c r="BN90" i="1"/>
  <c r="BM90" i="1"/>
  <c r="BL90" i="1"/>
  <c r="BJ90" i="1"/>
  <c r="BK90" i="1" s="1"/>
  <c r="BF90" i="1"/>
  <c r="BD90" i="1"/>
  <c r="BG90" i="1" s="1"/>
  <c r="BA90" i="1"/>
  <c r="AZ90" i="1"/>
  <c r="AX90" i="1"/>
  <c r="BB90" i="1" s="1"/>
  <c r="AU90" i="1"/>
  <c r="AT90" i="1"/>
  <c r="AS90" i="1"/>
  <c r="AR90" i="1"/>
  <c r="AQ90" i="1"/>
  <c r="AO90" i="1"/>
  <c r="AP90" i="1" s="1"/>
  <c r="AM90" i="1"/>
  <c r="AV90" i="1" s="1"/>
  <c r="AJ90" i="1"/>
  <c r="AH90" i="1"/>
  <c r="AK90" i="1" s="1"/>
  <c r="AE90" i="1"/>
  <c r="AD90" i="1"/>
  <c r="AB90" i="1"/>
  <c r="AF90" i="1" s="1"/>
  <c r="Y90" i="1"/>
  <c r="X90" i="1"/>
  <c r="V90" i="1"/>
  <c r="Z90" i="1" s="1"/>
  <c r="S90" i="1"/>
  <c r="R90" i="1"/>
  <c r="P90" i="1"/>
  <c r="Q90" i="1" s="1"/>
  <c r="N90" i="1"/>
  <c r="T90" i="1" s="1"/>
  <c r="K90" i="1"/>
  <c r="J90" i="1"/>
  <c r="H90" i="1"/>
  <c r="I90" i="1" s="1"/>
  <c r="F90" i="1"/>
  <c r="L90" i="1" s="1"/>
  <c r="BV89" i="1"/>
  <c r="BU89" i="1"/>
  <c r="BT89" i="1"/>
  <c r="BS89" i="1"/>
  <c r="BR89" i="1"/>
  <c r="BQ89" i="1"/>
  <c r="BP89" i="1"/>
  <c r="BO89" i="1"/>
  <c r="BN89" i="1"/>
  <c r="BM89" i="1"/>
  <c r="BL89" i="1"/>
  <c r="BJ89" i="1"/>
  <c r="BK89" i="1" s="1"/>
  <c r="BF89" i="1"/>
  <c r="BD89" i="1"/>
  <c r="BG89" i="1" s="1"/>
  <c r="BA89" i="1"/>
  <c r="AZ89" i="1"/>
  <c r="AX89" i="1"/>
  <c r="BB89" i="1" s="1"/>
  <c r="AU89" i="1"/>
  <c r="AT89" i="1"/>
  <c r="AS89" i="1"/>
  <c r="AR89" i="1"/>
  <c r="AQ89" i="1"/>
  <c r="AO89" i="1"/>
  <c r="AP89" i="1" s="1"/>
  <c r="AM89" i="1"/>
  <c r="AV89" i="1" s="1"/>
  <c r="AJ89" i="1"/>
  <c r="AH89" i="1"/>
  <c r="AK89" i="1" s="1"/>
  <c r="AE89" i="1"/>
  <c r="AD89" i="1"/>
  <c r="AB89" i="1"/>
  <c r="AF89" i="1" s="1"/>
  <c r="Y89" i="1"/>
  <c r="X89" i="1"/>
  <c r="V89" i="1"/>
  <c r="Z89" i="1" s="1"/>
  <c r="S89" i="1"/>
  <c r="R89" i="1"/>
  <c r="P89" i="1"/>
  <c r="Q89" i="1" s="1"/>
  <c r="N89" i="1"/>
  <c r="T89" i="1" s="1"/>
  <c r="K89" i="1"/>
  <c r="J89" i="1"/>
  <c r="H89" i="1"/>
  <c r="I89" i="1" s="1"/>
  <c r="F89" i="1"/>
  <c r="L89" i="1" s="1"/>
  <c r="BV88" i="1"/>
  <c r="BU88" i="1"/>
  <c r="BT88" i="1"/>
  <c r="BS88" i="1"/>
  <c r="BR88" i="1"/>
  <c r="BQ88" i="1"/>
  <c r="BP88" i="1"/>
  <c r="BO88" i="1"/>
  <c r="BN88" i="1"/>
  <c r="BM88" i="1"/>
  <c r="BL88" i="1"/>
  <c r="BJ88" i="1"/>
  <c r="BK88" i="1" s="1"/>
  <c r="BF88" i="1"/>
  <c r="BD88" i="1"/>
  <c r="BG88" i="1" s="1"/>
  <c r="BA88" i="1"/>
  <c r="AZ88" i="1"/>
  <c r="AX88" i="1"/>
  <c r="BB88" i="1" s="1"/>
  <c r="AU88" i="1"/>
  <c r="AT88" i="1"/>
  <c r="AS88" i="1"/>
  <c r="AR88" i="1"/>
  <c r="AQ88" i="1"/>
  <c r="AO88" i="1"/>
  <c r="AP88" i="1" s="1"/>
  <c r="AM88" i="1"/>
  <c r="AV88" i="1" s="1"/>
  <c r="AJ88" i="1"/>
  <c r="AH88" i="1"/>
  <c r="AK88" i="1" s="1"/>
  <c r="AE88" i="1"/>
  <c r="AD88" i="1"/>
  <c r="AB88" i="1"/>
  <c r="AF88" i="1" s="1"/>
  <c r="Y88" i="1"/>
  <c r="X88" i="1"/>
  <c r="V88" i="1"/>
  <c r="Z88" i="1" s="1"/>
  <c r="S88" i="1"/>
  <c r="R88" i="1"/>
  <c r="P88" i="1"/>
  <c r="Q88" i="1" s="1"/>
  <c r="N88" i="1"/>
  <c r="T88" i="1" s="1"/>
  <c r="K88" i="1"/>
  <c r="J88" i="1"/>
  <c r="H88" i="1"/>
  <c r="I88" i="1" s="1"/>
  <c r="F88" i="1"/>
  <c r="L88" i="1" s="1"/>
  <c r="BV87" i="1"/>
  <c r="BU87" i="1"/>
  <c r="BT87" i="1"/>
  <c r="BS87" i="1"/>
  <c r="BR87" i="1"/>
  <c r="BQ87" i="1"/>
  <c r="BP87" i="1"/>
  <c r="BO87" i="1"/>
  <c r="BN87" i="1"/>
  <c r="BM87" i="1"/>
  <c r="BL87" i="1"/>
  <c r="BJ87" i="1"/>
  <c r="BK87" i="1" s="1"/>
  <c r="BF87" i="1"/>
  <c r="BD87" i="1"/>
  <c r="BG87" i="1" s="1"/>
  <c r="BA87" i="1"/>
  <c r="AZ87" i="1"/>
  <c r="AX87" i="1"/>
  <c r="BB87" i="1" s="1"/>
  <c r="AU87" i="1"/>
  <c r="AT87" i="1"/>
  <c r="AS87" i="1"/>
  <c r="AR87" i="1"/>
  <c r="AQ87" i="1"/>
  <c r="AO87" i="1"/>
  <c r="AP87" i="1" s="1"/>
  <c r="AM87" i="1"/>
  <c r="AV87" i="1" s="1"/>
  <c r="AJ87" i="1"/>
  <c r="AH87" i="1"/>
  <c r="AK87" i="1" s="1"/>
  <c r="AE87" i="1"/>
  <c r="AD87" i="1"/>
  <c r="AB87" i="1"/>
  <c r="AF87" i="1" s="1"/>
  <c r="Y87" i="1"/>
  <c r="X87" i="1"/>
  <c r="V87" i="1"/>
  <c r="Z87" i="1" s="1"/>
  <c r="S87" i="1"/>
  <c r="R87" i="1"/>
  <c r="P87" i="1"/>
  <c r="Q87" i="1" s="1"/>
  <c r="N87" i="1"/>
  <c r="T87" i="1" s="1"/>
  <c r="K87" i="1"/>
  <c r="J87" i="1"/>
  <c r="H87" i="1"/>
  <c r="I87" i="1" s="1"/>
  <c r="F87" i="1"/>
  <c r="L87" i="1" s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F86" i="1"/>
  <c r="BD86" i="1"/>
  <c r="BG86" i="1" s="1"/>
  <c r="BA86" i="1"/>
  <c r="AZ86" i="1"/>
  <c r="AX86" i="1"/>
  <c r="BB86" i="1" s="1"/>
  <c r="AU86" i="1"/>
  <c r="AT86" i="1"/>
  <c r="AS86" i="1"/>
  <c r="AR86" i="1"/>
  <c r="AQ86" i="1"/>
  <c r="AO86" i="1"/>
  <c r="AP86" i="1" s="1"/>
  <c r="AM86" i="1"/>
  <c r="AV86" i="1" s="1"/>
  <c r="AJ86" i="1"/>
  <c r="AH86" i="1"/>
  <c r="AK86" i="1" s="1"/>
  <c r="AE86" i="1"/>
  <c r="AD86" i="1"/>
  <c r="AB86" i="1"/>
  <c r="AF86" i="1" s="1"/>
  <c r="Y86" i="1"/>
  <c r="X86" i="1"/>
  <c r="V86" i="1"/>
  <c r="Z86" i="1" s="1"/>
  <c r="S86" i="1"/>
  <c r="R86" i="1"/>
  <c r="P86" i="1"/>
  <c r="Q86" i="1" s="1"/>
  <c r="N86" i="1"/>
  <c r="T86" i="1" s="1"/>
  <c r="K86" i="1"/>
  <c r="J86" i="1"/>
  <c r="H86" i="1"/>
  <c r="I86" i="1" s="1"/>
  <c r="F86" i="1"/>
  <c r="L86" i="1" s="1"/>
  <c r="BV85" i="1"/>
  <c r="BU85" i="1"/>
  <c r="BT85" i="1"/>
  <c r="BS85" i="1"/>
  <c r="BR85" i="1"/>
  <c r="BQ85" i="1"/>
  <c r="BP85" i="1"/>
  <c r="BO85" i="1"/>
  <c r="BN85" i="1"/>
  <c r="BM85" i="1"/>
  <c r="BL85" i="1"/>
  <c r="BJ85" i="1"/>
  <c r="BG85" i="1"/>
  <c r="BF85" i="1"/>
  <c r="BA85" i="1"/>
  <c r="AZ85" i="1"/>
  <c r="AX85" i="1"/>
  <c r="BB85" i="1" s="1"/>
  <c r="AU85" i="1"/>
  <c r="AT85" i="1"/>
  <c r="AS85" i="1"/>
  <c r="AR85" i="1"/>
  <c r="AQ85" i="1"/>
  <c r="AO85" i="1"/>
  <c r="AP85" i="1" s="1"/>
  <c r="AM85" i="1"/>
  <c r="AV85" i="1" s="1"/>
  <c r="AJ85" i="1"/>
  <c r="AH85" i="1"/>
  <c r="AK85" i="1" s="1"/>
  <c r="AE85" i="1"/>
  <c r="AD85" i="1"/>
  <c r="AB85" i="1"/>
  <c r="AF85" i="1" s="1"/>
  <c r="Y85" i="1"/>
  <c r="X85" i="1"/>
  <c r="V85" i="1"/>
  <c r="Z85" i="1" s="1"/>
  <c r="S85" i="1"/>
  <c r="R85" i="1"/>
  <c r="P85" i="1"/>
  <c r="Q85" i="1" s="1"/>
  <c r="N85" i="1"/>
  <c r="T85" i="1" s="1"/>
  <c r="K85" i="1"/>
  <c r="J85" i="1"/>
  <c r="H85" i="1"/>
  <c r="I85" i="1" s="1"/>
  <c r="F85" i="1"/>
  <c r="L85" i="1" s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F84" i="1"/>
  <c r="BD84" i="1"/>
  <c r="BG84" i="1" s="1"/>
  <c r="BA84" i="1"/>
  <c r="AZ84" i="1"/>
  <c r="AX84" i="1"/>
  <c r="BB84" i="1" s="1"/>
  <c r="AU84" i="1"/>
  <c r="AT84" i="1"/>
  <c r="AS84" i="1"/>
  <c r="AR84" i="1"/>
  <c r="AQ84" i="1"/>
  <c r="AO84" i="1"/>
  <c r="AP84" i="1" s="1"/>
  <c r="AM84" i="1"/>
  <c r="AV84" i="1" s="1"/>
  <c r="AJ84" i="1"/>
  <c r="AH84" i="1"/>
  <c r="AK84" i="1" s="1"/>
  <c r="AE84" i="1"/>
  <c r="AD84" i="1"/>
  <c r="AB84" i="1"/>
  <c r="AF84" i="1" s="1"/>
  <c r="Y84" i="1"/>
  <c r="X84" i="1"/>
  <c r="V84" i="1"/>
  <c r="Z84" i="1" s="1"/>
  <c r="S84" i="1"/>
  <c r="R84" i="1"/>
  <c r="P84" i="1"/>
  <c r="Q84" i="1" s="1"/>
  <c r="N84" i="1"/>
  <c r="T84" i="1" s="1"/>
  <c r="K84" i="1"/>
  <c r="J84" i="1"/>
  <c r="H84" i="1"/>
  <c r="I84" i="1" s="1"/>
  <c r="F84" i="1"/>
  <c r="L84" i="1" s="1"/>
  <c r="BV83" i="1"/>
  <c r="BU83" i="1"/>
  <c r="BT83" i="1"/>
  <c r="BS83" i="1"/>
  <c r="BR83" i="1"/>
  <c r="BQ83" i="1"/>
  <c r="BP83" i="1"/>
  <c r="BO83" i="1"/>
  <c r="BN83" i="1"/>
  <c r="BM83" i="1"/>
  <c r="BL83" i="1"/>
  <c r="BJ83" i="1"/>
  <c r="BK83" i="1" s="1"/>
  <c r="BF83" i="1"/>
  <c r="BD83" i="1"/>
  <c r="BG83" i="1" s="1"/>
  <c r="BA83" i="1"/>
  <c r="AZ83" i="1"/>
  <c r="AX83" i="1"/>
  <c r="BB83" i="1" s="1"/>
  <c r="AU83" i="1"/>
  <c r="AT83" i="1"/>
  <c r="AS83" i="1"/>
  <c r="AR83" i="1"/>
  <c r="AQ83" i="1"/>
  <c r="AO83" i="1"/>
  <c r="AP83" i="1" s="1"/>
  <c r="AM83" i="1"/>
  <c r="AV83" i="1" s="1"/>
  <c r="AJ83" i="1"/>
  <c r="AH83" i="1"/>
  <c r="AK83" i="1" s="1"/>
  <c r="AE83" i="1"/>
  <c r="AD83" i="1"/>
  <c r="AB83" i="1"/>
  <c r="AF83" i="1" s="1"/>
  <c r="Y83" i="1"/>
  <c r="X83" i="1"/>
  <c r="V83" i="1"/>
  <c r="Z83" i="1" s="1"/>
  <c r="S83" i="1"/>
  <c r="R83" i="1"/>
  <c r="P83" i="1"/>
  <c r="Q83" i="1" s="1"/>
  <c r="N83" i="1"/>
  <c r="T83" i="1" s="1"/>
  <c r="K83" i="1"/>
  <c r="J83" i="1"/>
  <c r="H83" i="1"/>
  <c r="I83" i="1" s="1"/>
  <c r="F83" i="1"/>
  <c r="L83" i="1" s="1"/>
  <c r="BV82" i="1"/>
  <c r="BU82" i="1"/>
  <c r="BT82" i="1"/>
  <c r="BS82" i="1"/>
  <c r="BR82" i="1"/>
  <c r="BQ82" i="1"/>
  <c r="BP82" i="1"/>
  <c r="BO82" i="1"/>
  <c r="BN82" i="1"/>
  <c r="BM82" i="1"/>
  <c r="BL82" i="1"/>
  <c r="BJ82" i="1"/>
  <c r="BK82" i="1" s="1"/>
  <c r="BF82" i="1"/>
  <c r="BD82" i="1"/>
  <c r="BG82" i="1" s="1"/>
  <c r="BA82" i="1"/>
  <c r="AZ82" i="1"/>
  <c r="AX82" i="1"/>
  <c r="BB82" i="1" s="1"/>
  <c r="AU82" i="1"/>
  <c r="AT82" i="1"/>
  <c r="AS82" i="1"/>
  <c r="AR82" i="1"/>
  <c r="AQ82" i="1"/>
  <c r="AO82" i="1"/>
  <c r="AP82" i="1" s="1"/>
  <c r="AM82" i="1"/>
  <c r="AV82" i="1" s="1"/>
  <c r="AJ82" i="1"/>
  <c r="AH82" i="1"/>
  <c r="AK82" i="1" s="1"/>
  <c r="AE82" i="1"/>
  <c r="AD82" i="1"/>
  <c r="AB82" i="1"/>
  <c r="AF82" i="1" s="1"/>
  <c r="Y82" i="1"/>
  <c r="X82" i="1"/>
  <c r="V82" i="1"/>
  <c r="Z82" i="1" s="1"/>
  <c r="S82" i="1"/>
  <c r="R82" i="1"/>
  <c r="P82" i="1"/>
  <c r="Q82" i="1" s="1"/>
  <c r="N82" i="1"/>
  <c r="T82" i="1" s="1"/>
  <c r="K82" i="1"/>
  <c r="J82" i="1"/>
  <c r="H82" i="1"/>
  <c r="I82" i="1" s="1"/>
  <c r="F82" i="1"/>
  <c r="L82" i="1" s="1"/>
  <c r="BV81" i="1"/>
  <c r="BU81" i="1"/>
  <c r="BT81" i="1"/>
  <c r="BS81" i="1"/>
  <c r="BR81" i="1"/>
  <c r="BQ81" i="1"/>
  <c r="BP81" i="1"/>
  <c r="BO81" i="1"/>
  <c r="BN81" i="1"/>
  <c r="BM81" i="1"/>
  <c r="BL81" i="1"/>
  <c r="BJ81" i="1"/>
  <c r="BF81" i="1"/>
  <c r="BD81" i="1"/>
  <c r="BG81" i="1" s="1"/>
  <c r="BA81" i="1"/>
  <c r="AZ81" i="1"/>
  <c r="AX81" i="1"/>
  <c r="BB81" i="1" s="1"/>
  <c r="AU81" i="1"/>
  <c r="AT81" i="1"/>
  <c r="AS81" i="1"/>
  <c r="AR81" i="1"/>
  <c r="AQ81" i="1"/>
  <c r="AO81" i="1"/>
  <c r="AP81" i="1" s="1"/>
  <c r="AM81" i="1"/>
  <c r="AV81" i="1" s="1"/>
  <c r="AJ81" i="1"/>
  <c r="AH81" i="1"/>
  <c r="AK81" i="1" s="1"/>
  <c r="AE81" i="1"/>
  <c r="AD81" i="1"/>
  <c r="AB81" i="1"/>
  <c r="AF81" i="1" s="1"/>
  <c r="Y81" i="1"/>
  <c r="X81" i="1"/>
  <c r="V81" i="1"/>
  <c r="Z81" i="1" s="1"/>
  <c r="S81" i="1"/>
  <c r="R81" i="1"/>
  <c r="P81" i="1"/>
  <c r="Q81" i="1" s="1"/>
  <c r="N81" i="1"/>
  <c r="T81" i="1" s="1"/>
  <c r="K81" i="1"/>
  <c r="J81" i="1"/>
  <c r="H81" i="1"/>
  <c r="I81" i="1" s="1"/>
  <c r="F81" i="1"/>
  <c r="L81" i="1" s="1"/>
  <c r="BV80" i="1"/>
  <c r="BU80" i="1"/>
  <c r="BT80" i="1"/>
  <c r="BS80" i="1"/>
  <c r="BR80" i="1"/>
  <c r="BQ80" i="1"/>
  <c r="BP80" i="1"/>
  <c r="BO80" i="1"/>
  <c r="BN80" i="1"/>
  <c r="BM80" i="1"/>
  <c r="BL80" i="1"/>
  <c r="BJ80" i="1"/>
  <c r="BK80" i="1" s="1"/>
  <c r="BF80" i="1"/>
  <c r="BD80" i="1"/>
  <c r="BG80" i="1" s="1"/>
  <c r="BA80" i="1"/>
  <c r="AZ80" i="1"/>
  <c r="AX80" i="1"/>
  <c r="BB80" i="1" s="1"/>
  <c r="AU80" i="1"/>
  <c r="AT80" i="1"/>
  <c r="AS80" i="1"/>
  <c r="AR80" i="1"/>
  <c r="AQ80" i="1"/>
  <c r="AO80" i="1"/>
  <c r="AP80" i="1" s="1"/>
  <c r="AM80" i="1"/>
  <c r="AV80" i="1" s="1"/>
  <c r="AJ80" i="1"/>
  <c r="AH80" i="1"/>
  <c r="AK80" i="1" s="1"/>
  <c r="AE80" i="1"/>
  <c r="AD80" i="1"/>
  <c r="AB80" i="1"/>
  <c r="AF80" i="1" s="1"/>
  <c r="Y80" i="1"/>
  <c r="X80" i="1"/>
  <c r="V80" i="1"/>
  <c r="Z80" i="1" s="1"/>
  <c r="S80" i="1"/>
  <c r="R80" i="1"/>
  <c r="P80" i="1"/>
  <c r="Q80" i="1" s="1"/>
  <c r="N80" i="1"/>
  <c r="T80" i="1" s="1"/>
  <c r="K80" i="1"/>
  <c r="J80" i="1"/>
  <c r="H80" i="1"/>
  <c r="I80" i="1" s="1"/>
  <c r="F80" i="1"/>
  <c r="L80" i="1" s="1"/>
  <c r="BV79" i="1"/>
  <c r="BU79" i="1"/>
  <c r="BT79" i="1"/>
  <c r="BS79" i="1"/>
  <c r="BR79" i="1"/>
  <c r="BQ79" i="1"/>
  <c r="BP79" i="1"/>
  <c r="BO79" i="1"/>
  <c r="BN79" i="1"/>
  <c r="BM79" i="1"/>
  <c r="BL79" i="1"/>
  <c r="BJ79" i="1"/>
  <c r="BK79" i="1" s="1"/>
  <c r="BF79" i="1"/>
  <c r="BD79" i="1"/>
  <c r="BG79" i="1" s="1"/>
  <c r="BA79" i="1"/>
  <c r="AZ79" i="1"/>
  <c r="AX79" i="1"/>
  <c r="BB79" i="1" s="1"/>
  <c r="AU79" i="1"/>
  <c r="AT79" i="1"/>
  <c r="AS79" i="1"/>
  <c r="AR79" i="1"/>
  <c r="AQ79" i="1"/>
  <c r="AO79" i="1"/>
  <c r="AP79" i="1" s="1"/>
  <c r="AM79" i="1"/>
  <c r="AV79" i="1" s="1"/>
  <c r="AJ79" i="1"/>
  <c r="AH79" i="1"/>
  <c r="AK79" i="1" s="1"/>
  <c r="AE79" i="1"/>
  <c r="AD79" i="1"/>
  <c r="AB79" i="1"/>
  <c r="AF79" i="1" s="1"/>
  <c r="Y79" i="1"/>
  <c r="X79" i="1"/>
  <c r="V79" i="1"/>
  <c r="Z79" i="1" s="1"/>
  <c r="S79" i="1"/>
  <c r="R79" i="1"/>
  <c r="P79" i="1"/>
  <c r="Q79" i="1" s="1"/>
  <c r="N79" i="1"/>
  <c r="T79" i="1" s="1"/>
  <c r="K79" i="1"/>
  <c r="J79" i="1"/>
  <c r="H79" i="1"/>
  <c r="I79" i="1" s="1"/>
  <c r="F79" i="1"/>
  <c r="L79" i="1" s="1"/>
  <c r="BV78" i="1"/>
  <c r="BU78" i="1"/>
  <c r="BT78" i="1"/>
  <c r="BS78" i="1"/>
  <c r="BR78" i="1"/>
  <c r="BQ78" i="1"/>
  <c r="BP78" i="1"/>
  <c r="BO78" i="1"/>
  <c r="BN78" i="1"/>
  <c r="BM78" i="1"/>
  <c r="BL78" i="1"/>
  <c r="BJ78" i="1"/>
  <c r="BK78" i="1" s="1"/>
  <c r="BF78" i="1"/>
  <c r="BD78" i="1"/>
  <c r="BG78" i="1" s="1"/>
  <c r="BA78" i="1"/>
  <c r="AZ78" i="1"/>
  <c r="AX78" i="1"/>
  <c r="BB78" i="1" s="1"/>
  <c r="AU78" i="1"/>
  <c r="AT78" i="1"/>
  <c r="AS78" i="1"/>
  <c r="AR78" i="1"/>
  <c r="AQ78" i="1"/>
  <c r="AO78" i="1"/>
  <c r="AP78" i="1" s="1"/>
  <c r="AM78" i="1"/>
  <c r="AV78" i="1" s="1"/>
  <c r="AJ78" i="1"/>
  <c r="AH78" i="1"/>
  <c r="AK78" i="1" s="1"/>
  <c r="AE78" i="1"/>
  <c r="AD78" i="1"/>
  <c r="AB78" i="1"/>
  <c r="AF78" i="1" s="1"/>
  <c r="Y78" i="1"/>
  <c r="X78" i="1"/>
  <c r="V78" i="1"/>
  <c r="Z78" i="1" s="1"/>
  <c r="S78" i="1"/>
  <c r="R78" i="1"/>
  <c r="P78" i="1"/>
  <c r="Q78" i="1" s="1"/>
  <c r="N78" i="1"/>
  <c r="T78" i="1" s="1"/>
  <c r="K78" i="1"/>
  <c r="J78" i="1"/>
  <c r="H78" i="1"/>
  <c r="I78" i="1" s="1"/>
  <c r="F78" i="1"/>
  <c r="L78" i="1" s="1"/>
  <c r="BV77" i="1"/>
  <c r="BU77" i="1"/>
  <c r="BT77" i="1"/>
  <c r="BS77" i="1"/>
  <c r="BR77" i="1"/>
  <c r="BQ77" i="1"/>
  <c r="BP77" i="1"/>
  <c r="BO77" i="1"/>
  <c r="BN77" i="1"/>
  <c r="BM77" i="1"/>
  <c r="BL77" i="1"/>
  <c r="BJ77" i="1"/>
  <c r="BK77" i="1" s="1"/>
  <c r="BF77" i="1"/>
  <c r="BD77" i="1"/>
  <c r="BG77" i="1" s="1"/>
  <c r="BA77" i="1"/>
  <c r="AZ77" i="1"/>
  <c r="AX77" i="1"/>
  <c r="BB77" i="1" s="1"/>
  <c r="AU77" i="1"/>
  <c r="AT77" i="1"/>
  <c r="AS77" i="1"/>
  <c r="AR77" i="1"/>
  <c r="AQ77" i="1"/>
  <c r="AO77" i="1"/>
  <c r="AP77" i="1" s="1"/>
  <c r="AM77" i="1"/>
  <c r="AV77" i="1" s="1"/>
  <c r="AJ77" i="1"/>
  <c r="AH77" i="1"/>
  <c r="AK77" i="1" s="1"/>
  <c r="AE77" i="1"/>
  <c r="AD77" i="1"/>
  <c r="AB77" i="1"/>
  <c r="AF77" i="1" s="1"/>
  <c r="Y77" i="1"/>
  <c r="X77" i="1"/>
  <c r="V77" i="1"/>
  <c r="Z77" i="1" s="1"/>
  <c r="S77" i="1"/>
  <c r="R77" i="1"/>
  <c r="P77" i="1"/>
  <c r="Q77" i="1" s="1"/>
  <c r="N77" i="1"/>
  <c r="T77" i="1" s="1"/>
  <c r="K77" i="1"/>
  <c r="J77" i="1"/>
  <c r="H77" i="1"/>
  <c r="I77" i="1" s="1"/>
  <c r="F77" i="1"/>
  <c r="L77" i="1" s="1"/>
  <c r="BV76" i="1"/>
  <c r="BU76" i="1"/>
  <c r="BT76" i="1"/>
  <c r="BS76" i="1"/>
  <c r="BR76" i="1"/>
  <c r="BQ76" i="1"/>
  <c r="BP76" i="1"/>
  <c r="BO76" i="1"/>
  <c r="BN76" i="1"/>
  <c r="BM76" i="1"/>
  <c r="BL76" i="1"/>
  <c r="BJ76" i="1"/>
  <c r="BK76" i="1" s="1"/>
  <c r="BF76" i="1"/>
  <c r="BD76" i="1"/>
  <c r="BG76" i="1" s="1"/>
  <c r="BA76" i="1"/>
  <c r="AZ76" i="1"/>
  <c r="AX76" i="1"/>
  <c r="BB76" i="1" s="1"/>
  <c r="AU76" i="1"/>
  <c r="AT76" i="1"/>
  <c r="AS76" i="1"/>
  <c r="AR76" i="1"/>
  <c r="AQ76" i="1"/>
  <c r="AO76" i="1"/>
  <c r="AP76" i="1" s="1"/>
  <c r="AM76" i="1"/>
  <c r="AV76" i="1" s="1"/>
  <c r="AJ76" i="1"/>
  <c r="AH76" i="1"/>
  <c r="AK76" i="1" s="1"/>
  <c r="AE76" i="1"/>
  <c r="AD76" i="1"/>
  <c r="AB76" i="1"/>
  <c r="AF76" i="1" s="1"/>
  <c r="Y76" i="1"/>
  <c r="X76" i="1"/>
  <c r="V76" i="1"/>
  <c r="Z76" i="1" s="1"/>
  <c r="S76" i="1"/>
  <c r="R76" i="1"/>
  <c r="P76" i="1"/>
  <c r="Q76" i="1" s="1"/>
  <c r="N76" i="1"/>
  <c r="T76" i="1" s="1"/>
  <c r="K76" i="1"/>
  <c r="J76" i="1"/>
  <c r="H76" i="1"/>
  <c r="I76" i="1" s="1"/>
  <c r="F76" i="1"/>
  <c r="L76" i="1" s="1"/>
  <c r="BV75" i="1"/>
  <c r="BU75" i="1"/>
  <c r="BT75" i="1"/>
  <c r="BS75" i="1"/>
  <c r="BR75" i="1"/>
  <c r="BQ75" i="1"/>
  <c r="BP75" i="1"/>
  <c r="BO75" i="1"/>
  <c r="BN75" i="1"/>
  <c r="BM75" i="1"/>
  <c r="BL75" i="1"/>
  <c r="BJ75" i="1"/>
  <c r="BK75" i="1" s="1"/>
  <c r="BG75" i="1"/>
  <c r="BF75" i="1"/>
  <c r="BA75" i="1"/>
  <c r="AZ75" i="1"/>
  <c r="AX75" i="1"/>
  <c r="BB75" i="1" s="1"/>
  <c r="AU75" i="1"/>
  <c r="AT75" i="1"/>
  <c r="AS75" i="1"/>
  <c r="AR75" i="1"/>
  <c r="AQ75" i="1"/>
  <c r="AO75" i="1"/>
  <c r="AP75" i="1" s="1"/>
  <c r="AM75" i="1"/>
  <c r="AV75" i="1" s="1"/>
  <c r="AJ75" i="1"/>
  <c r="AH75" i="1"/>
  <c r="AK75" i="1" s="1"/>
  <c r="AE75" i="1"/>
  <c r="AD75" i="1"/>
  <c r="AB75" i="1"/>
  <c r="AF75" i="1" s="1"/>
  <c r="Y75" i="1"/>
  <c r="X75" i="1"/>
  <c r="V75" i="1"/>
  <c r="Z75" i="1" s="1"/>
  <c r="S75" i="1"/>
  <c r="R75" i="1"/>
  <c r="P75" i="1"/>
  <c r="Q75" i="1" s="1"/>
  <c r="N75" i="1"/>
  <c r="T75" i="1" s="1"/>
  <c r="K75" i="1"/>
  <c r="J75" i="1"/>
  <c r="H75" i="1"/>
  <c r="I75" i="1" s="1"/>
  <c r="F75" i="1"/>
  <c r="L75" i="1" s="1"/>
  <c r="BV74" i="1"/>
  <c r="BU74" i="1"/>
  <c r="BT74" i="1"/>
  <c r="BS74" i="1"/>
  <c r="BR74" i="1"/>
  <c r="BQ74" i="1"/>
  <c r="BP74" i="1"/>
  <c r="BO74" i="1"/>
  <c r="BN74" i="1"/>
  <c r="BM74" i="1"/>
  <c r="BL74" i="1"/>
  <c r="BJ74" i="1"/>
  <c r="BK74" i="1" s="1"/>
  <c r="BG74" i="1"/>
  <c r="BF74" i="1"/>
  <c r="BA74" i="1"/>
  <c r="AZ74" i="1"/>
  <c r="AX74" i="1"/>
  <c r="BB74" i="1" s="1"/>
  <c r="AU74" i="1"/>
  <c r="AT74" i="1"/>
  <c r="AS74" i="1"/>
  <c r="AR74" i="1"/>
  <c r="AQ74" i="1"/>
  <c r="AO74" i="1"/>
  <c r="AP74" i="1" s="1"/>
  <c r="AM74" i="1"/>
  <c r="AV74" i="1" s="1"/>
  <c r="AJ74" i="1"/>
  <c r="AH74" i="1"/>
  <c r="AK74" i="1" s="1"/>
  <c r="AE74" i="1"/>
  <c r="AD74" i="1"/>
  <c r="AB74" i="1"/>
  <c r="AF74" i="1" s="1"/>
  <c r="Y74" i="1"/>
  <c r="X74" i="1"/>
  <c r="V74" i="1"/>
  <c r="Z74" i="1" s="1"/>
  <c r="S74" i="1"/>
  <c r="R74" i="1"/>
  <c r="P74" i="1"/>
  <c r="Q74" i="1" s="1"/>
  <c r="N74" i="1"/>
  <c r="T74" i="1" s="1"/>
  <c r="K74" i="1"/>
  <c r="J74" i="1"/>
  <c r="H74" i="1"/>
  <c r="I74" i="1" s="1"/>
  <c r="F74" i="1"/>
  <c r="L74" i="1" s="1"/>
  <c r="BV73" i="1"/>
  <c r="BU73" i="1"/>
  <c r="BT73" i="1"/>
  <c r="BS73" i="1"/>
  <c r="BR73" i="1"/>
  <c r="BQ73" i="1"/>
  <c r="BP73" i="1"/>
  <c r="BO73" i="1"/>
  <c r="BN73" i="1"/>
  <c r="BM73" i="1"/>
  <c r="BL73" i="1"/>
  <c r="BJ73" i="1"/>
  <c r="BK73" i="1" s="1"/>
  <c r="BF73" i="1"/>
  <c r="BD73" i="1"/>
  <c r="BG73" i="1" s="1"/>
  <c r="BA73" i="1"/>
  <c r="AZ73" i="1"/>
  <c r="AX73" i="1"/>
  <c r="BB73" i="1" s="1"/>
  <c r="AU73" i="1"/>
  <c r="AT73" i="1"/>
  <c r="AS73" i="1"/>
  <c r="AR73" i="1"/>
  <c r="AQ73" i="1"/>
  <c r="AO73" i="1"/>
  <c r="AP73" i="1" s="1"/>
  <c r="AM73" i="1"/>
  <c r="AV73" i="1" s="1"/>
  <c r="AJ73" i="1"/>
  <c r="AH73" i="1"/>
  <c r="AK73" i="1" s="1"/>
  <c r="AE73" i="1"/>
  <c r="AD73" i="1"/>
  <c r="AB73" i="1"/>
  <c r="AF73" i="1" s="1"/>
  <c r="Y73" i="1"/>
  <c r="X73" i="1"/>
  <c r="V73" i="1"/>
  <c r="Z73" i="1" s="1"/>
  <c r="S73" i="1"/>
  <c r="R73" i="1"/>
  <c r="P73" i="1"/>
  <c r="Q73" i="1" s="1"/>
  <c r="N73" i="1"/>
  <c r="T73" i="1" s="1"/>
  <c r="K73" i="1"/>
  <c r="J73" i="1"/>
  <c r="H73" i="1"/>
  <c r="I73" i="1" s="1"/>
  <c r="F73" i="1"/>
  <c r="L73" i="1" s="1"/>
  <c r="BV72" i="1"/>
  <c r="BU72" i="1"/>
  <c r="BT72" i="1"/>
  <c r="BS72" i="1"/>
  <c r="BR72" i="1"/>
  <c r="BQ72" i="1"/>
  <c r="BP72" i="1"/>
  <c r="BO72" i="1"/>
  <c r="BN72" i="1"/>
  <c r="BM72" i="1"/>
  <c r="BL72" i="1"/>
  <c r="BJ72" i="1"/>
  <c r="BK72" i="1" s="1"/>
  <c r="BF72" i="1"/>
  <c r="BD72" i="1"/>
  <c r="BG72" i="1" s="1"/>
  <c r="BA72" i="1"/>
  <c r="AZ72" i="1"/>
  <c r="AX72" i="1"/>
  <c r="BB72" i="1" s="1"/>
  <c r="AU72" i="1"/>
  <c r="AT72" i="1"/>
  <c r="AS72" i="1"/>
  <c r="AR72" i="1"/>
  <c r="AQ72" i="1"/>
  <c r="AO72" i="1"/>
  <c r="AP72" i="1" s="1"/>
  <c r="AM72" i="1"/>
  <c r="AV72" i="1" s="1"/>
  <c r="AJ72" i="1"/>
  <c r="AH72" i="1"/>
  <c r="AK72" i="1" s="1"/>
  <c r="AE72" i="1"/>
  <c r="AD72" i="1"/>
  <c r="AB72" i="1"/>
  <c r="AF72" i="1" s="1"/>
  <c r="Y72" i="1"/>
  <c r="X72" i="1"/>
  <c r="V72" i="1"/>
  <c r="Z72" i="1" s="1"/>
  <c r="S72" i="1"/>
  <c r="R72" i="1"/>
  <c r="P72" i="1"/>
  <c r="Q72" i="1" s="1"/>
  <c r="N72" i="1"/>
  <c r="T72" i="1" s="1"/>
  <c r="K72" i="1"/>
  <c r="J72" i="1"/>
  <c r="H72" i="1"/>
  <c r="I72" i="1" s="1"/>
  <c r="F72" i="1"/>
  <c r="L72" i="1" s="1"/>
  <c r="BV71" i="1"/>
  <c r="BU71" i="1"/>
  <c r="BT71" i="1"/>
  <c r="BS71" i="1"/>
  <c r="BR71" i="1"/>
  <c r="BQ71" i="1"/>
  <c r="BP71" i="1"/>
  <c r="BO71" i="1"/>
  <c r="BN71" i="1"/>
  <c r="BM71" i="1"/>
  <c r="BL71" i="1"/>
  <c r="BJ71" i="1"/>
  <c r="BK71" i="1" s="1"/>
  <c r="BF71" i="1"/>
  <c r="BD71" i="1"/>
  <c r="BG71" i="1" s="1"/>
  <c r="BA71" i="1"/>
  <c r="AZ71" i="1"/>
  <c r="AX71" i="1"/>
  <c r="BB71" i="1" s="1"/>
  <c r="AU71" i="1"/>
  <c r="AT71" i="1"/>
  <c r="AS71" i="1"/>
  <c r="AR71" i="1"/>
  <c r="AQ71" i="1"/>
  <c r="AO71" i="1"/>
  <c r="AP71" i="1" s="1"/>
  <c r="AM71" i="1"/>
  <c r="AV71" i="1" s="1"/>
  <c r="AJ71" i="1"/>
  <c r="AH71" i="1"/>
  <c r="AK71" i="1" s="1"/>
  <c r="AE71" i="1"/>
  <c r="AD71" i="1"/>
  <c r="AB71" i="1"/>
  <c r="AF71" i="1" s="1"/>
  <c r="Y71" i="1"/>
  <c r="X71" i="1"/>
  <c r="V71" i="1"/>
  <c r="Z71" i="1" s="1"/>
  <c r="S71" i="1"/>
  <c r="R71" i="1"/>
  <c r="P71" i="1"/>
  <c r="Q71" i="1" s="1"/>
  <c r="N71" i="1"/>
  <c r="T71" i="1" s="1"/>
  <c r="K71" i="1"/>
  <c r="J71" i="1"/>
  <c r="H71" i="1"/>
  <c r="I71" i="1" s="1"/>
  <c r="F71" i="1"/>
  <c r="L71" i="1" s="1"/>
  <c r="BV70" i="1"/>
  <c r="BU70" i="1"/>
  <c r="BT70" i="1"/>
  <c r="BS70" i="1"/>
  <c r="BR70" i="1"/>
  <c r="BQ70" i="1"/>
  <c r="BP70" i="1"/>
  <c r="BO70" i="1"/>
  <c r="BN70" i="1"/>
  <c r="BM70" i="1"/>
  <c r="BL70" i="1"/>
  <c r="BJ70" i="1"/>
  <c r="BK70" i="1" s="1"/>
  <c r="BG70" i="1"/>
  <c r="BF70" i="1"/>
  <c r="BE70" i="1" s="1"/>
  <c r="BH70" i="1" s="1"/>
  <c r="BA70" i="1"/>
  <c r="AZ70" i="1"/>
  <c r="AX70" i="1"/>
  <c r="BB70" i="1" s="1"/>
  <c r="AU70" i="1"/>
  <c r="AT70" i="1"/>
  <c r="AS70" i="1"/>
  <c r="AR70" i="1"/>
  <c r="AQ70" i="1"/>
  <c r="AO70" i="1"/>
  <c r="AP70" i="1" s="1"/>
  <c r="AM70" i="1"/>
  <c r="AV70" i="1" s="1"/>
  <c r="AJ70" i="1"/>
  <c r="AH70" i="1"/>
  <c r="AK70" i="1" s="1"/>
  <c r="AE70" i="1"/>
  <c r="AD70" i="1"/>
  <c r="AB70" i="1"/>
  <c r="AF70" i="1" s="1"/>
  <c r="Y70" i="1"/>
  <c r="X70" i="1"/>
  <c r="V70" i="1"/>
  <c r="Z70" i="1" s="1"/>
  <c r="S70" i="1"/>
  <c r="R70" i="1"/>
  <c r="P70" i="1"/>
  <c r="Q70" i="1" s="1"/>
  <c r="N70" i="1"/>
  <c r="T70" i="1" s="1"/>
  <c r="K70" i="1"/>
  <c r="J70" i="1"/>
  <c r="H70" i="1"/>
  <c r="I70" i="1" s="1"/>
  <c r="F70" i="1"/>
  <c r="L70" i="1" s="1"/>
  <c r="BV69" i="1"/>
  <c r="BU69" i="1"/>
  <c r="BT69" i="1"/>
  <c r="BS69" i="1"/>
  <c r="BR69" i="1"/>
  <c r="BQ69" i="1"/>
  <c r="BP69" i="1"/>
  <c r="BO69" i="1"/>
  <c r="BN69" i="1"/>
  <c r="BM69" i="1"/>
  <c r="BL69" i="1"/>
  <c r="BJ69" i="1"/>
  <c r="BK69" i="1" s="1"/>
  <c r="BG69" i="1"/>
  <c r="BF69" i="1"/>
  <c r="BE69" i="1" s="1"/>
  <c r="BH69" i="1" s="1"/>
  <c r="BA69" i="1"/>
  <c r="AZ69" i="1"/>
  <c r="AX69" i="1"/>
  <c r="BB69" i="1" s="1"/>
  <c r="AU69" i="1"/>
  <c r="AT69" i="1"/>
  <c r="AS69" i="1"/>
  <c r="AR69" i="1"/>
  <c r="AQ69" i="1"/>
  <c r="AO69" i="1"/>
  <c r="AP69" i="1" s="1"/>
  <c r="AM69" i="1"/>
  <c r="AV69" i="1" s="1"/>
  <c r="AJ69" i="1"/>
  <c r="AH69" i="1"/>
  <c r="AK69" i="1" s="1"/>
  <c r="AE69" i="1"/>
  <c r="AD69" i="1"/>
  <c r="AB69" i="1"/>
  <c r="AF69" i="1" s="1"/>
  <c r="Y69" i="1"/>
  <c r="X69" i="1"/>
  <c r="V69" i="1"/>
  <c r="Z69" i="1" s="1"/>
  <c r="S69" i="1"/>
  <c r="R69" i="1"/>
  <c r="P69" i="1"/>
  <c r="Q69" i="1" s="1"/>
  <c r="N69" i="1"/>
  <c r="T69" i="1" s="1"/>
  <c r="K69" i="1"/>
  <c r="J69" i="1"/>
  <c r="H69" i="1"/>
  <c r="I69" i="1" s="1"/>
  <c r="F69" i="1"/>
  <c r="L69" i="1" s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F68" i="1"/>
  <c r="BD68" i="1"/>
  <c r="BG68" i="1" s="1"/>
  <c r="BA68" i="1"/>
  <c r="AZ68" i="1"/>
  <c r="AX68" i="1"/>
  <c r="BB68" i="1" s="1"/>
  <c r="AU68" i="1"/>
  <c r="AT68" i="1"/>
  <c r="AS68" i="1"/>
  <c r="AR68" i="1"/>
  <c r="AQ68" i="1"/>
  <c r="AO68" i="1"/>
  <c r="AP68" i="1" s="1"/>
  <c r="AM68" i="1"/>
  <c r="AV68" i="1" s="1"/>
  <c r="AJ68" i="1"/>
  <c r="AH68" i="1"/>
  <c r="AK68" i="1" s="1"/>
  <c r="AE68" i="1"/>
  <c r="AD68" i="1"/>
  <c r="AB68" i="1"/>
  <c r="AF68" i="1" s="1"/>
  <c r="Y68" i="1"/>
  <c r="X68" i="1"/>
  <c r="V68" i="1"/>
  <c r="Z68" i="1" s="1"/>
  <c r="W68" i="1" s="1"/>
  <c r="AA68" i="1" s="1"/>
  <c r="S68" i="1"/>
  <c r="R68" i="1"/>
  <c r="P68" i="1"/>
  <c r="Q68" i="1" s="1"/>
  <c r="N68" i="1"/>
  <c r="T68" i="1" s="1"/>
  <c r="K68" i="1"/>
  <c r="J68" i="1"/>
  <c r="H68" i="1"/>
  <c r="I68" i="1" s="1"/>
  <c r="F68" i="1"/>
  <c r="L68" i="1" s="1"/>
  <c r="BV67" i="1"/>
  <c r="BU67" i="1"/>
  <c r="BT67" i="1"/>
  <c r="BS67" i="1"/>
  <c r="BR67" i="1"/>
  <c r="BQ67" i="1"/>
  <c r="BP67" i="1"/>
  <c r="BO67" i="1"/>
  <c r="BN67" i="1"/>
  <c r="BM67" i="1"/>
  <c r="BL67" i="1"/>
  <c r="BJ67" i="1"/>
  <c r="BK67" i="1" s="1"/>
  <c r="BI67" i="1" s="1"/>
  <c r="BF67" i="1"/>
  <c r="BD67" i="1"/>
  <c r="BG67" i="1" s="1"/>
  <c r="BA67" i="1"/>
  <c r="AZ67" i="1"/>
  <c r="AY67" i="1" s="1"/>
  <c r="AX67" i="1"/>
  <c r="BB67" i="1" s="1"/>
  <c r="AU67" i="1"/>
  <c r="AT67" i="1"/>
  <c r="AS67" i="1"/>
  <c r="AR67" i="1"/>
  <c r="AQ67" i="1"/>
  <c r="AO67" i="1"/>
  <c r="AP67" i="1" s="1"/>
  <c r="AM67" i="1"/>
  <c r="AV67" i="1" s="1"/>
  <c r="AJ67" i="1"/>
  <c r="AH67" i="1"/>
  <c r="AK67" i="1" s="1"/>
  <c r="AE67" i="1"/>
  <c r="AD67" i="1"/>
  <c r="AC67" i="1" s="1"/>
  <c r="AB67" i="1"/>
  <c r="AF67" i="1" s="1"/>
  <c r="Y67" i="1"/>
  <c r="X67" i="1"/>
  <c r="V67" i="1"/>
  <c r="Z67" i="1" s="1"/>
  <c r="W67" i="1" s="1"/>
  <c r="AA67" i="1" s="1"/>
  <c r="S67" i="1"/>
  <c r="R67" i="1"/>
  <c r="P67" i="1"/>
  <c r="Q67" i="1" s="1"/>
  <c r="N67" i="1"/>
  <c r="T67" i="1" s="1"/>
  <c r="K67" i="1"/>
  <c r="J67" i="1"/>
  <c r="H67" i="1"/>
  <c r="I67" i="1" s="1"/>
  <c r="F67" i="1"/>
  <c r="L67" i="1" s="1"/>
  <c r="BV66" i="1"/>
  <c r="BU66" i="1"/>
  <c r="BT66" i="1"/>
  <c r="BS66" i="1"/>
  <c r="BR66" i="1"/>
  <c r="BQ66" i="1"/>
  <c r="BP66" i="1"/>
  <c r="BO66" i="1"/>
  <c r="BN66" i="1"/>
  <c r="BM66" i="1"/>
  <c r="BL66" i="1"/>
  <c r="BJ66" i="1"/>
  <c r="BK66" i="1" s="1"/>
  <c r="BF66" i="1"/>
  <c r="BD66" i="1"/>
  <c r="BG66" i="1" s="1"/>
  <c r="BA66" i="1"/>
  <c r="AZ66" i="1"/>
  <c r="AY66" i="1" s="1"/>
  <c r="AX66" i="1"/>
  <c r="BB66" i="1" s="1"/>
  <c r="AU66" i="1"/>
  <c r="AT66" i="1"/>
  <c r="AS66" i="1"/>
  <c r="AR66" i="1"/>
  <c r="AQ66" i="1"/>
  <c r="AO66" i="1"/>
  <c r="AP66" i="1" s="1"/>
  <c r="AM66" i="1"/>
  <c r="AV66" i="1" s="1"/>
  <c r="AJ66" i="1"/>
  <c r="AH66" i="1"/>
  <c r="AK66" i="1" s="1"/>
  <c r="AE66" i="1"/>
  <c r="AD66" i="1"/>
  <c r="AC66" i="1" s="1"/>
  <c r="AB66" i="1"/>
  <c r="AF66" i="1" s="1"/>
  <c r="Y66" i="1"/>
  <c r="X66" i="1"/>
  <c r="V66" i="1"/>
  <c r="Z66" i="1" s="1"/>
  <c r="S66" i="1"/>
  <c r="R66" i="1"/>
  <c r="P66" i="1"/>
  <c r="Q66" i="1" s="1"/>
  <c r="N66" i="1"/>
  <c r="T66" i="1" s="1"/>
  <c r="K66" i="1"/>
  <c r="J66" i="1"/>
  <c r="H66" i="1"/>
  <c r="I66" i="1" s="1"/>
  <c r="F66" i="1"/>
  <c r="L66" i="1" s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F65" i="1"/>
  <c r="BD65" i="1"/>
  <c r="BG65" i="1" s="1"/>
  <c r="BA65" i="1"/>
  <c r="AZ65" i="1"/>
  <c r="AX65" i="1"/>
  <c r="BB65" i="1" s="1"/>
  <c r="AU65" i="1"/>
  <c r="AT65" i="1"/>
  <c r="AS65" i="1"/>
  <c r="AR65" i="1"/>
  <c r="AQ65" i="1"/>
  <c r="AO65" i="1"/>
  <c r="AP65" i="1" s="1"/>
  <c r="AM65" i="1"/>
  <c r="AV65" i="1" s="1"/>
  <c r="AJ65" i="1"/>
  <c r="AH65" i="1"/>
  <c r="AK65" i="1" s="1"/>
  <c r="AE65" i="1"/>
  <c r="AD65" i="1"/>
  <c r="AB65" i="1"/>
  <c r="AF65" i="1" s="1"/>
  <c r="Y65" i="1"/>
  <c r="X65" i="1"/>
  <c r="V65" i="1"/>
  <c r="Z65" i="1" s="1"/>
  <c r="S65" i="1"/>
  <c r="R65" i="1"/>
  <c r="P65" i="1"/>
  <c r="Q65" i="1" s="1"/>
  <c r="N65" i="1"/>
  <c r="T65" i="1" s="1"/>
  <c r="K65" i="1"/>
  <c r="J65" i="1"/>
  <c r="H65" i="1"/>
  <c r="I65" i="1" s="1"/>
  <c r="F65" i="1"/>
  <c r="L65" i="1" s="1"/>
  <c r="BV64" i="1"/>
  <c r="BU64" i="1"/>
  <c r="BT64" i="1"/>
  <c r="BS64" i="1"/>
  <c r="BR64" i="1"/>
  <c r="BQ64" i="1"/>
  <c r="BP64" i="1"/>
  <c r="BO64" i="1"/>
  <c r="BN64" i="1"/>
  <c r="BM64" i="1"/>
  <c r="BL64" i="1"/>
  <c r="BJ64" i="1"/>
  <c r="BK64" i="1" s="1"/>
  <c r="BF64" i="1"/>
  <c r="BD64" i="1"/>
  <c r="BG64" i="1" s="1"/>
  <c r="BA64" i="1"/>
  <c r="AZ64" i="1"/>
  <c r="AX64" i="1"/>
  <c r="BB64" i="1" s="1"/>
  <c r="AU64" i="1"/>
  <c r="AT64" i="1"/>
  <c r="AS64" i="1"/>
  <c r="AR64" i="1"/>
  <c r="AQ64" i="1"/>
  <c r="AO64" i="1"/>
  <c r="AP64" i="1" s="1"/>
  <c r="AM64" i="1"/>
  <c r="AV64" i="1" s="1"/>
  <c r="AJ64" i="1"/>
  <c r="AH64" i="1"/>
  <c r="AK64" i="1" s="1"/>
  <c r="AE64" i="1"/>
  <c r="AD64" i="1"/>
  <c r="AB64" i="1"/>
  <c r="AF64" i="1" s="1"/>
  <c r="Y64" i="1"/>
  <c r="X64" i="1"/>
  <c r="V64" i="1"/>
  <c r="Z64" i="1" s="1"/>
  <c r="S64" i="1"/>
  <c r="R64" i="1"/>
  <c r="P64" i="1"/>
  <c r="Q64" i="1" s="1"/>
  <c r="N64" i="1"/>
  <c r="T64" i="1" s="1"/>
  <c r="K64" i="1"/>
  <c r="J64" i="1"/>
  <c r="H64" i="1"/>
  <c r="I64" i="1" s="1"/>
  <c r="F64" i="1"/>
  <c r="L64" i="1" s="1"/>
  <c r="BV63" i="1"/>
  <c r="BU63" i="1"/>
  <c r="BT63" i="1"/>
  <c r="BS63" i="1"/>
  <c r="BR63" i="1"/>
  <c r="BQ63" i="1"/>
  <c r="BP63" i="1"/>
  <c r="BO63" i="1"/>
  <c r="BN63" i="1"/>
  <c r="BM63" i="1"/>
  <c r="BL63" i="1"/>
  <c r="BJ63" i="1"/>
  <c r="BK63" i="1" s="1"/>
  <c r="BF63" i="1"/>
  <c r="BD63" i="1"/>
  <c r="BG63" i="1" s="1"/>
  <c r="BA63" i="1"/>
  <c r="AZ63" i="1"/>
  <c r="AX63" i="1"/>
  <c r="BB63" i="1" s="1"/>
  <c r="AU63" i="1"/>
  <c r="AT63" i="1"/>
  <c r="AS63" i="1"/>
  <c r="AR63" i="1"/>
  <c r="AQ63" i="1"/>
  <c r="AO63" i="1"/>
  <c r="AP63" i="1" s="1"/>
  <c r="AM63" i="1"/>
  <c r="AV63" i="1" s="1"/>
  <c r="AJ63" i="1"/>
  <c r="AH63" i="1"/>
  <c r="AK63" i="1" s="1"/>
  <c r="AE63" i="1"/>
  <c r="AD63" i="1"/>
  <c r="AB63" i="1"/>
  <c r="AF63" i="1" s="1"/>
  <c r="Y63" i="1"/>
  <c r="X63" i="1"/>
  <c r="V63" i="1"/>
  <c r="Z63" i="1" s="1"/>
  <c r="S63" i="1"/>
  <c r="R63" i="1"/>
  <c r="P63" i="1"/>
  <c r="Q63" i="1" s="1"/>
  <c r="N63" i="1"/>
  <c r="T63" i="1" s="1"/>
  <c r="K63" i="1"/>
  <c r="J63" i="1"/>
  <c r="H63" i="1"/>
  <c r="I63" i="1" s="1"/>
  <c r="F63" i="1"/>
  <c r="L63" i="1" s="1"/>
  <c r="BV62" i="1"/>
  <c r="BU62" i="1"/>
  <c r="BT62" i="1"/>
  <c r="BS62" i="1"/>
  <c r="BR62" i="1"/>
  <c r="BQ62" i="1"/>
  <c r="BP62" i="1"/>
  <c r="BO62" i="1"/>
  <c r="BN62" i="1"/>
  <c r="BM62" i="1"/>
  <c r="BL62" i="1"/>
  <c r="BJ62" i="1"/>
  <c r="BK62" i="1" s="1"/>
  <c r="BF62" i="1"/>
  <c r="BD62" i="1"/>
  <c r="BG62" i="1" s="1"/>
  <c r="BA62" i="1"/>
  <c r="AZ62" i="1"/>
  <c r="AX62" i="1"/>
  <c r="BB62" i="1" s="1"/>
  <c r="AU62" i="1"/>
  <c r="AT62" i="1"/>
  <c r="AS62" i="1"/>
  <c r="AR62" i="1"/>
  <c r="AQ62" i="1"/>
  <c r="AO62" i="1"/>
  <c r="AP62" i="1" s="1"/>
  <c r="AM62" i="1"/>
  <c r="AV62" i="1" s="1"/>
  <c r="AJ62" i="1"/>
  <c r="AH62" i="1"/>
  <c r="AK62" i="1" s="1"/>
  <c r="AI62" i="1" s="1"/>
  <c r="AL62" i="1" s="1"/>
  <c r="AE62" i="1"/>
  <c r="AD62" i="1"/>
  <c r="AB62" i="1"/>
  <c r="AF62" i="1" s="1"/>
  <c r="Y62" i="1"/>
  <c r="X62" i="1"/>
  <c r="V62" i="1"/>
  <c r="Z62" i="1" s="1"/>
  <c r="S62" i="1"/>
  <c r="R62" i="1"/>
  <c r="P62" i="1"/>
  <c r="Q62" i="1" s="1"/>
  <c r="N62" i="1"/>
  <c r="T62" i="1" s="1"/>
  <c r="K62" i="1"/>
  <c r="J62" i="1"/>
  <c r="H62" i="1"/>
  <c r="I62" i="1" s="1"/>
  <c r="F62" i="1"/>
  <c r="L62" i="1" s="1"/>
  <c r="BV61" i="1"/>
  <c r="BU61" i="1"/>
  <c r="BT61" i="1"/>
  <c r="BS61" i="1"/>
  <c r="BR61" i="1"/>
  <c r="BQ61" i="1"/>
  <c r="BP61" i="1"/>
  <c r="BO61" i="1"/>
  <c r="BN61" i="1"/>
  <c r="BM61" i="1"/>
  <c r="BL61" i="1"/>
  <c r="BJ61" i="1"/>
  <c r="BK61" i="1" s="1"/>
  <c r="BF61" i="1"/>
  <c r="BD61" i="1"/>
  <c r="BG61" i="1" s="1"/>
  <c r="BA61" i="1"/>
  <c r="AZ61" i="1"/>
  <c r="AX61" i="1"/>
  <c r="BB61" i="1" s="1"/>
  <c r="AU61" i="1"/>
  <c r="AT61" i="1"/>
  <c r="AS61" i="1"/>
  <c r="AR61" i="1"/>
  <c r="AQ61" i="1"/>
  <c r="AO61" i="1"/>
  <c r="AP61" i="1" s="1"/>
  <c r="AM61" i="1"/>
  <c r="AV61" i="1" s="1"/>
  <c r="AJ61" i="1"/>
  <c r="AH61" i="1"/>
  <c r="AK61" i="1" s="1"/>
  <c r="AI61" i="1" s="1"/>
  <c r="AL61" i="1" s="1"/>
  <c r="AE61" i="1"/>
  <c r="AD61" i="1"/>
  <c r="AB61" i="1"/>
  <c r="AF61" i="1" s="1"/>
  <c r="Y61" i="1"/>
  <c r="X61" i="1"/>
  <c r="V61" i="1"/>
  <c r="Z61" i="1" s="1"/>
  <c r="S61" i="1"/>
  <c r="R61" i="1"/>
  <c r="P61" i="1"/>
  <c r="Q61" i="1" s="1"/>
  <c r="N61" i="1"/>
  <c r="T61" i="1" s="1"/>
  <c r="K61" i="1"/>
  <c r="J61" i="1"/>
  <c r="H61" i="1"/>
  <c r="I61" i="1" s="1"/>
  <c r="F61" i="1"/>
  <c r="L61" i="1" s="1"/>
  <c r="BV60" i="1"/>
  <c r="BU60" i="1"/>
  <c r="BT60" i="1"/>
  <c r="BS60" i="1"/>
  <c r="BR60" i="1"/>
  <c r="BQ60" i="1"/>
  <c r="BP60" i="1"/>
  <c r="BO60" i="1"/>
  <c r="BN60" i="1"/>
  <c r="BM60" i="1"/>
  <c r="BL60" i="1"/>
  <c r="BI60" i="1" s="1"/>
  <c r="BK60" i="1"/>
  <c r="BJ60" i="1"/>
  <c r="BF60" i="1"/>
  <c r="BD60" i="1"/>
  <c r="BG60" i="1" s="1"/>
  <c r="BA60" i="1"/>
  <c r="AZ60" i="1"/>
  <c r="AX60" i="1"/>
  <c r="BB60" i="1" s="1"/>
  <c r="AU60" i="1"/>
  <c r="AT60" i="1"/>
  <c r="AS60" i="1"/>
  <c r="AR60" i="1"/>
  <c r="AQ60" i="1"/>
  <c r="AO60" i="1"/>
  <c r="AP60" i="1" s="1"/>
  <c r="AM60" i="1"/>
  <c r="AV60" i="1" s="1"/>
  <c r="AJ60" i="1"/>
  <c r="AH60" i="1"/>
  <c r="AK60" i="1" s="1"/>
  <c r="AE60" i="1"/>
  <c r="AD60" i="1"/>
  <c r="AB60" i="1"/>
  <c r="AF60" i="1" s="1"/>
  <c r="Y60" i="1"/>
  <c r="X60" i="1"/>
  <c r="V60" i="1"/>
  <c r="Z60" i="1" s="1"/>
  <c r="W60" i="1" s="1"/>
  <c r="AA60" i="1" s="1"/>
  <c r="S60" i="1"/>
  <c r="R60" i="1"/>
  <c r="P60" i="1"/>
  <c r="Q60" i="1" s="1"/>
  <c r="N60" i="1"/>
  <c r="T60" i="1" s="1"/>
  <c r="K60" i="1"/>
  <c r="J60" i="1"/>
  <c r="H60" i="1"/>
  <c r="I60" i="1" s="1"/>
  <c r="F60" i="1"/>
  <c r="L60" i="1" s="1"/>
  <c r="BV59" i="1"/>
  <c r="BU59" i="1"/>
  <c r="BT59" i="1"/>
  <c r="BS59" i="1"/>
  <c r="BR59" i="1"/>
  <c r="BQ59" i="1"/>
  <c r="BP59" i="1"/>
  <c r="BO59" i="1"/>
  <c r="BN59" i="1"/>
  <c r="BM59" i="1"/>
  <c r="BL59" i="1"/>
  <c r="BJ59" i="1"/>
  <c r="BK59" i="1" s="1"/>
  <c r="BG59" i="1"/>
  <c r="BF59" i="1"/>
  <c r="BA59" i="1"/>
  <c r="AZ59" i="1"/>
  <c r="AX59" i="1"/>
  <c r="BB59" i="1" s="1"/>
  <c r="AU59" i="1"/>
  <c r="AT59" i="1"/>
  <c r="AS59" i="1"/>
  <c r="AR59" i="1"/>
  <c r="AQ59" i="1"/>
  <c r="AO59" i="1"/>
  <c r="AP59" i="1" s="1"/>
  <c r="AM59" i="1"/>
  <c r="AV59" i="1" s="1"/>
  <c r="AJ59" i="1"/>
  <c r="AH59" i="1"/>
  <c r="AK59" i="1" s="1"/>
  <c r="AE59" i="1"/>
  <c r="AD59" i="1"/>
  <c r="AB59" i="1"/>
  <c r="AF59" i="1" s="1"/>
  <c r="Y59" i="1"/>
  <c r="X59" i="1"/>
  <c r="V59" i="1"/>
  <c r="Z59" i="1" s="1"/>
  <c r="W59" i="1" s="1"/>
  <c r="AA59" i="1" s="1"/>
  <c r="S59" i="1"/>
  <c r="R59" i="1"/>
  <c r="P59" i="1"/>
  <c r="Q59" i="1" s="1"/>
  <c r="N59" i="1"/>
  <c r="T59" i="1" s="1"/>
  <c r="K59" i="1"/>
  <c r="J59" i="1"/>
  <c r="H59" i="1"/>
  <c r="I59" i="1" s="1"/>
  <c r="F59" i="1"/>
  <c r="L59" i="1" s="1"/>
  <c r="BV58" i="1"/>
  <c r="BU58" i="1"/>
  <c r="BT58" i="1"/>
  <c r="BS58" i="1"/>
  <c r="BR58" i="1"/>
  <c r="BQ58" i="1"/>
  <c r="BP58" i="1"/>
  <c r="BO58" i="1"/>
  <c r="BN58" i="1"/>
  <c r="BM58" i="1"/>
  <c r="BL58" i="1"/>
  <c r="BJ58" i="1"/>
  <c r="BK58" i="1" s="1"/>
  <c r="BF58" i="1"/>
  <c r="BD58" i="1"/>
  <c r="BG58" i="1" s="1"/>
  <c r="BA58" i="1"/>
  <c r="AZ58" i="1"/>
  <c r="AX58" i="1"/>
  <c r="BB58" i="1" s="1"/>
  <c r="AU58" i="1"/>
  <c r="AT58" i="1"/>
  <c r="AS58" i="1"/>
  <c r="AR58" i="1"/>
  <c r="AQ58" i="1"/>
  <c r="AO58" i="1"/>
  <c r="AP58" i="1" s="1"/>
  <c r="AM58" i="1"/>
  <c r="AV58" i="1" s="1"/>
  <c r="AJ58" i="1"/>
  <c r="AH58" i="1"/>
  <c r="AK58" i="1" s="1"/>
  <c r="AE58" i="1"/>
  <c r="AD58" i="1"/>
  <c r="AB58" i="1"/>
  <c r="AF58" i="1" s="1"/>
  <c r="Y58" i="1"/>
  <c r="X58" i="1"/>
  <c r="V58" i="1"/>
  <c r="Z58" i="1" s="1"/>
  <c r="S58" i="1"/>
  <c r="R58" i="1"/>
  <c r="P58" i="1"/>
  <c r="Q58" i="1" s="1"/>
  <c r="N58" i="1"/>
  <c r="T58" i="1" s="1"/>
  <c r="K58" i="1"/>
  <c r="J58" i="1"/>
  <c r="H58" i="1"/>
  <c r="I58" i="1" s="1"/>
  <c r="F58" i="1"/>
  <c r="L58" i="1" s="1"/>
  <c r="BV57" i="1"/>
  <c r="BU57" i="1"/>
  <c r="BT57" i="1"/>
  <c r="BS57" i="1"/>
  <c r="BR57" i="1"/>
  <c r="BQ57" i="1"/>
  <c r="BP57" i="1"/>
  <c r="BO57" i="1"/>
  <c r="BN57" i="1"/>
  <c r="BM57" i="1"/>
  <c r="BL57" i="1"/>
  <c r="BJ57" i="1"/>
  <c r="BK57" i="1" s="1"/>
  <c r="BF57" i="1"/>
  <c r="BD57" i="1"/>
  <c r="BG57" i="1" s="1"/>
  <c r="BA57" i="1"/>
  <c r="AZ57" i="1"/>
  <c r="AX57" i="1"/>
  <c r="BB57" i="1" s="1"/>
  <c r="AU57" i="1"/>
  <c r="AT57" i="1"/>
  <c r="AS57" i="1"/>
  <c r="AR57" i="1"/>
  <c r="AQ57" i="1"/>
  <c r="AO57" i="1"/>
  <c r="AP57" i="1" s="1"/>
  <c r="AM57" i="1"/>
  <c r="AV57" i="1" s="1"/>
  <c r="AJ57" i="1"/>
  <c r="AH57" i="1"/>
  <c r="AK57" i="1" s="1"/>
  <c r="AE57" i="1"/>
  <c r="AD57" i="1"/>
  <c r="AB57" i="1"/>
  <c r="AF57" i="1" s="1"/>
  <c r="Y57" i="1"/>
  <c r="X57" i="1"/>
  <c r="V57" i="1"/>
  <c r="Z57" i="1" s="1"/>
  <c r="S57" i="1"/>
  <c r="R57" i="1"/>
  <c r="P57" i="1"/>
  <c r="Q57" i="1" s="1"/>
  <c r="N57" i="1"/>
  <c r="T57" i="1" s="1"/>
  <c r="K57" i="1"/>
  <c r="J57" i="1"/>
  <c r="H57" i="1"/>
  <c r="I57" i="1" s="1"/>
  <c r="F57" i="1"/>
  <c r="L57" i="1" s="1"/>
  <c r="BV56" i="1"/>
  <c r="BU56" i="1"/>
  <c r="BT56" i="1"/>
  <c r="BS56" i="1"/>
  <c r="BR56" i="1"/>
  <c r="BQ56" i="1"/>
  <c r="BP56" i="1"/>
  <c r="BO56" i="1"/>
  <c r="BN56" i="1"/>
  <c r="BM56" i="1"/>
  <c r="BL56" i="1"/>
  <c r="BJ56" i="1"/>
  <c r="BK56" i="1" s="1"/>
  <c r="BF56" i="1"/>
  <c r="BD56" i="1"/>
  <c r="BG56" i="1" s="1"/>
  <c r="BA56" i="1"/>
  <c r="AZ56" i="1"/>
  <c r="AX56" i="1"/>
  <c r="BB56" i="1" s="1"/>
  <c r="AU56" i="1"/>
  <c r="AT56" i="1"/>
  <c r="AS56" i="1"/>
  <c r="AR56" i="1"/>
  <c r="AQ56" i="1"/>
  <c r="AO56" i="1"/>
  <c r="AP56" i="1" s="1"/>
  <c r="AM56" i="1"/>
  <c r="AV56" i="1" s="1"/>
  <c r="AJ56" i="1"/>
  <c r="AH56" i="1"/>
  <c r="AK56" i="1" s="1"/>
  <c r="AE56" i="1"/>
  <c r="AD56" i="1"/>
  <c r="AB56" i="1"/>
  <c r="AF56" i="1" s="1"/>
  <c r="Y56" i="1"/>
  <c r="X56" i="1"/>
  <c r="V56" i="1"/>
  <c r="Z56" i="1" s="1"/>
  <c r="W56" i="1" s="1"/>
  <c r="AA56" i="1" s="1"/>
  <c r="S56" i="1"/>
  <c r="R56" i="1"/>
  <c r="P56" i="1"/>
  <c r="Q56" i="1" s="1"/>
  <c r="N56" i="1"/>
  <c r="T56" i="1" s="1"/>
  <c r="K56" i="1"/>
  <c r="J56" i="1"/>
  <c r="H56" i="1"/>
  <c r="I56" i="1" s="1"/>
  <c r="F56" i="1"/>
  <c r="L56" i="1" s="1"/>
  <c r="BV55" i="1"/>
  <c r="BU55" i="1"/>
  <c r="BT55" i="1"/>
  <c r="BS55" i="1"/>
  <c r="BR55" i="1"/>
  <c r="BQ55" i="1"/>
  <c r="BP55" i="1"/>
  <c r="BO55" i="1"/>
  <c r="BN55" i="1"/>
  <c r="BM55" i="1"/>
  <c r="BL55" i="1"/>
  <c r="BJ55" i="1"/>
  <c r="BK55" i="1" s="1"/>
  <c r="BF55" i="1"/>
  <c r="BD55" i="1"/>
  <c r="BG55" i="1" s="1"/>
  <c r="BA55" i="1"/>
  <c r="AZ55" i="1"/>
  <c r="AX55" i="1"/>
  <c r="BB55" i="1" s="1"/>
  <c r="AU55" i="1"/>
  <c r="AT55" i="1"/>
  <c r="AS55" i="1"/>
  <c r="AR55" i="1"/>
  <c r="AQ55" i="1"/>
  <c r="AO55" i="1"/>
  <c r="AP55" i="1" s="1"/>
  <c r="AM55" i="1"/>
  <c r="AV55" i="1" s="1"/>
  <c r="AJ55" i="1"/>
  <c r="AH55" i="1"/>
  <c r="AK55" i="1" s="1"/>
  <c r="AE55" i="1"/>
  <c r="AD55" i="1"/>
  <c r="AB55" i="1"/>
  <c r="AF55" i="1" s="1"/>
  <c r="Y55" i="1"/>
  <c r="X55" i="1"/>
  <c r="V55" i="1"/>
  <c r="Z55" i="1" s="1"/>
  <c r="S55" i="1"/>
  <c r="R55" i="1"/>
  <c r="P55" i="1"/>
  <c r="Q55" i="1" s="1"/>
  <c r="N55" i="1"/>
  <c r="T55" i="1" s="1"/>
  <c r="K55" i="1"/>
  <c r="J55" i="1"/>
  <c r="H55" i="1"/>
  <c r="I55" i="1" s="1"/>
  <c r="F55" i="1"/>
  <c r="L55" i="1" s="1"/>
  <c r="BV54" i="1"/>
  <c r="BU54" i="1"/>
  <c r="BT54" i="1"/>
  <c r="BS54" i="1"/>
  <c r="BR54" i="1"/>
  <c r="BQ54" i="1"/>
  <c r="BP54" i="1"/>
  <c r="BO54" i="1"/>
  <c r="BN54" i="1"/>
  <c r="BM54" i="1"/>
  <c r="BL54" i="1"/>
  <c r="BJ54" i="1"/>
  <c r="BK54" i="1" s="1"/>
  <c r="BF54" i="1"/>
  <c r="BD54" i="1"/>
  <c r="BG54" i="1" s="1"/>
  <c r="BA54" i="1"/>
  <c r="AZ54" i="1"/>
  <c r="AX54" i="1"/>
  <c r="BB54" i="1" s="1"/>
  <c r="AU54" i="1"/>
  <c r="AT54" i="1"/>
  <c r="AS54" i="1"/>
  <c r="AR54" i="1"/>
  <c r="AQ54" i="1"/>
  <c r="AO54" i="1"/>
  <c r="AP54" i="1" s="1"/>
  <c r="AM54" i="1"/>
  <c r="AV54" i="1" s="1"/>
  <c r="AJ54" i="1"/>
  <c r="AH54" i="1"/>
  <c r="AK54" i="1" s="1"/>
  <c r="AE54" i="1"/>
  <c r="AD54" i="1"/>
  <c r="AB54" i="1"/>
  <c r="AF54" i="1" s="1"/>
  <c r="Y54" i="1"/>
  <c r="X54" i="1"/>
  <c r="V54" i="1"/>
  <c r="Z54" i="1" s="1"/>
  <c r="S54" i="1"/>
  <c r="R54" i="1"/>
  <c r="P54" i="1"/>
  <c r="Q54" i="1" s="1"/>
  <c r="N54" i="1"/>
  <c r="T54" i="1" s="1"/>
  <c r="K54" i="1"/>
  <c r="J54" i="1"/>
  <c r="H54" i="1"/>
  <c r="I54" i="1" s="1"/>
  <c r="F54" i="1"/>
  <c r="L54" i="1" s="1"/>
  <c r="BV53" i="1"/>
  <c r="BU53" i="1"/>
  <c r="BT53" i="1"/>
  <c r="BS53" i="1"/>
  <c r="BR53" i="1"/>
  <c r="BQ53" i="1"/>
  <c r="BP53" i="1"/>
  <c r="BO53" i="1"/>
  <c r="BN53" i="1"/>
  <c r="BM53" i="1"/>
  <c r="BL53" i="1"/>
  <c r="BJ53" i="1"/>
  <c r="BK53" i="1" s="1"/>
  <c r="BF53" i="1"/>
  <c r="BD53" i="1"/>
  <c r="BG53" i="1" s="1"/>
  <c r="BA53" i="1"/>
  <c r="AZ53" i="1"/>
  <c r="AX53" i="1"/>
  <c r="BB53" i="1" s="1"/>
  <c r="AU53" i="1"/>
  <c r="AT53" i="1"/>
  <c r="AS53" i="1"/>
  <c r="AR53" i="1"/>
  <c r="AQ53" i="1"/>
  <c r="AO53" i="1"/>
  <c r="AP53" i="1" s="1"/>
  <c r="AM53" i="1"/>
  <c r="AV53" i="1" s="1"/>
  <c r="AJ53" i="1"/>
  <c r="AH53" i="1"/>
  <c r="AK53" i="1" s="1"/>
  <c r="AE53" i="1"/>
  <c r="AD53" i="1"/>
  <c r="AB53" i="1"/>
  <c r="AF53" i="1" s="1"/>
  <c r="Y53" i="1"/>
  <c r="X53" i="1"/>
  <c r="V53" i="1"/>
  <c r="Z53" i="1" s="1"/>
  <c r="S53" i="1"/>
  <c r="R53" i="1"/>
  <c r="P53" i="1"/>
  <c r="Q53" i="1" s="1"/>
  <c r="N53" i="1"/>
  <c r="T53" i="1" s="1"/>
  <c r="K53" i="1"/>
  <c r="J53" i="1"/>
  <c r="H53" i="1"/>
  <c r="I53" i="1" s="1"/>
  <c r="F53" i="1"/>
  <c r="L53" i="1" s="1"/>
  <c r="BV52" i="1"/>
  <c r="BU52" i="1"/>
  <c r="BT52" i="1"/>
  <c r="BS52" i="1"/>
  <c r="BR52" i="1"/>
  <c r="BQ52" i="1"/>
  <c r="BP52" i="1"/>
  <c r="BO52" i="1"/>
  <c r="BN52" i="1"/>
  <c r="BM52" i="1"/>
  <c r="BL52" i="1"/>
  <c r="BJ52" i="1"/>
  <c r="BK52" i="1" s="1"/>
  <c r="BF52" i="1"/>
  <c r="BD52" i="1"/>
  <c r="BG52" i="1" s="1"/>
  <c r="BA52" i="1"/>
  <c r="AZ52" i="1"/>
  <c r="AX52" i="1"/>
  <c r="BB52" i="1" s="1"/>
  <c r="AU52" i="1"/>
  <c r="AT52" i="1"/>
  <c r="AS52" i="1"/>
  <c r="AR52" i="1"/>
  <c r="AQ52" i="1"/>
  <c r="AO52" i="1"/>
  <c r="AP52" i="1" s="1"/>
  <c r="AM52" i="1"/>
  <c r="AV52" i="1" s="1"/>
  <c r="AJ52" i="1"/>
  <c r="AH52" i="1"/>
  <c r="AK52" i="1" s="1"/>
  <c r="AE52" i="1"/>
  <c r="AD52" i="1"/>
  <c r="AB52" i="1"/>
  <c r="AF52" i="1" s="1"/>
  <c r="Y52" i="1"/>
  <c r="X52" i="1"/>
  <c r="V52" i="1"/>
  <c r="Z52" i="1" s="1"/>
  <c r="W52" i="1" s="1"/>
  <c r="AA52" i="1" s="1"/>
  <c r="S52" i="1"/>
  <c r="R52" i="1"/>
  <c r="P52" i="1"/>
  <c r="Q52" i="1" s="1"/>
  <c r="N52" i="1"/>
  <c r="T52" i="1" s="1"/>
  <c r="K52" i="1"/>
  <c r="J52" i="1"/>
  <c r="H52" i="1"/>
  <c r="I52" i="1" s="1"/>
  <c r="F52" i="1"/>
  <c r="L52" i="1" s="1"/>
  <c r="BV51" i="1"/>
  <c r="BU51" i="1"/>
  <c r="BT51" i="1"/>
  <c r="BS51" i="1"/>
  <c r="BR51" i="1"/>
  <c r="BQ51" i="1"/>
  <c r="BP51" i="1"/>
  <c r="BO51" i="1"/>
  <c r="BN51" i="1"/>
  <c r="BM51" i="1"/>
  <c r="BL51" i="1"/>
  <c r="BJ51" i="1"/>
  <c r="BK51" i="1" s="1"/>
  <c r="BF51" i="1"/>
  <c r="BD51" i="1"/>
  <c r="BG51" i="1" s="1"/>
  <c r="BA51" i="1"/>
  <c r="AZ51" i="1"/>
  <c r="AX51" i="1"/>
  <c r="BB51" i="1" s="1"/>
  <c r="AU51" i="1"/>
  <c r="AT51" i="1"/>
  <c r="AS51" i="1"/>
  <c r="AR51" i="1"/>
  <c r="AQ51" i="1"/>
  <c r="AO51" i="1"/>
  <c r="AP51" i="1" s="1"/>
  <c r="AM51" i="1"/>
  <c r="AV51" i="1" s="1"/>
  <c r="AJ51" i="1"/>
  <c r="AH51" i="1"/>
  <c r="AK51" i="1" s="1"/>
  <c r="AE51" i="1"/>
  <c r="AD51" i="1"/>
  <c r="AB51" i="1"/>
  <c r="AF51" i="1" s="1"/>
  <c r="Y51" i="1"/>
  <c r="X51" i="1"/>
  <c r="V51" i="1"/>
  <c r="Z51" i="1" s="1"/>
  <c r="W51" i="1" s="1"/>
  <c r="AA51" i="1" s="1"/>
  <c r="S51" i="1"/>
  <c r="R51" i="1"/>
  <c r="P51" i="1"/>
  <c r="Q51" i="1" s="1"/>
  <c r="N51" i="1"/>
  <c r="T51" i="1" s="1"/>
  <c r="K51" i="1"/>
  <c r="J51" i="1"/>
  <c r="H51" i="1"/>
  <c r="I51" i="1" s="1"/>
  <c r="F51" i="1"/>
  <c r="L51" i="1" s="1"/>
  <c r="BV50" i="1"/>
  <c r="BU50" i="1"/>
  <c r="BT50" i="1"/>
  <c r="BS50" i="1"/>
  <c r="BR50" i="1"/>
  <c r="BQ50" i="1"/>
  <c r="BP50" i="1"/>
  <c r="BO50" i="1"/>
  <c r="BN50" i="1"/>
  <c r="BM50" i="1"/>
  <c r="BL50" i="1"/>
  <c r="BJ50" i="1"/>
  <c r="BK50" i="1" s="1"/>
  <c r="BF50" i="1"/>
  <c r="BD50" i="1"/>
  <c r="BG50" i="1" s="1"/>
  <c r="BA50" i="1"/>
  <c r="AZ50" i="1"/>
  <c r="AX50" i="1"/>
  <c r="BB50" i="1" s="1"/>
  <c r="AU50" i="1"/>
  <c r="AT50" i="1"/>
  <c r="AS50" i="1"/>
  <c r="AR50" i="1"/>
  <c r="AQ50" i="1"/>
  <c r="AO50" i="1"/>
  <c r="AP50" i="1" s="1"/>
  <c r="AM50" i="1"/>
  <c r="AV50" i="1" s="1"/>
  <c r="AJ50" i="1"/>
  <c r="AH50" i="1"/>
  <c r="AK50" i="1" s="1"/>
  <c r="AE50" i="1"/>
  <c r="AD50" i="1"/>
  <c r="AB50" i="1"/>
  <c r="AF50" i="1" s="1"/>
  <c r="Y50" i="1"/>
  <c r="X50" i="1"/>
  <c r="V50" i="1"/>
  <c r="Z50" i="1" s="1"/>
  <c r="S50" i="1"/>
  <c r="R50" i="1"/>
  <c r="P50" i="1"/>
  <c r="Q50" i="1" s="1"/>
  <c r="N50" i="1"/>
  <c r="T50" i="1" s="1"/>
  <c r="K50" i="1"/>
  <c r="J50" i="1"/>
  <c r="H50" i="1"/>
  <c r="I50" i="1" s="1"/>
  <c r="F50" i="1"/>
  <c r="L50" i="1" s="1"/>
  <c r="BV49" i="1"/>
  <c r="BU49" i="1"/>
  <c r="BT49" i="1"/>
  <c r="BS49" i="1"/>
  <c r="BR49" i="1"/>
  <c r="BQ49" i="1"/>
  <c r="BP49" i="1"/>
  <c r="BO49" i="1"/>
  <c r="BN49" i="1"/>
  <c r="BM49" i="1"/>
  <c r="BL49" i="1"/>
  <c r="BJ49" i="1"/>
  <c r="BK49" i="1" s="1"/>
  <c r="BF49" i="1"/>
  <c r="BD49" i="1"/>
  <c r="BG49" i="1" s="1"/>
  <c r="BA49" i="1"/>
  <c r="AZ49" i="1"/>
  <c r="AX49" i="1"/>
  <c r="BB49" i="1" s="1"/>
  <c r="AU49" i="1"/>
  <c r="AT49" i="1"/>
  <c r="AS49" i="1"/>
  <c r="AR49" i="1"/>
  <c r="AQ49" i="1"/>
  <c r="AO49" i="1"/>
  <c r="AP49" i="1" s="1"/>
  <c r="AM49" i="1"/>
  <c r="AV49" i="1" s="1"/>
  <c r="AJ49" i="1"/>
  <c r="AH49" i="1"/>
  <c r="AK49" i="1" s="1"/>
  <c r="AE49" i="1"/>
  <c r="AD49" i="1"/>
  <c r="AB49" i="1"/>
  <c r="AF49" i="1" s="1"/>
  <c r="Y49" i="1"/>
  <c r="X49" i="1"/>
  <c r="V49" i="1"/>
  <c r="Z49" i="1" s="1"/>
  <c r="S49" i="1"/>
  <c r="R49" i="1"/>
  <c r="P49" i="1"/>
  <c r="Q49" i="1" s="1"/>
  <c r="N49" i="1"/>
  <c r="T49" i="1" s="1"/>
  <c r="K49" i="1"/>
  <c r="J49" i="1"/>
  <c r="H49" i="1"/>
  <c r="I49" i="1" s="1"/>
  <c r="F49" i="1"/>
  <c r="L49" i="1" s="1"/>
  <c r="BV48" i="1"/>
  <c r="BU48" i="1"/>
  <c r="BT48" i="1"/>
  <c r="BS48" i="1"/>
  <c r="BR48" i="1"/>
  <c r="BQ48" i="1"/>
  <c r="BP48" i="1"/>
  <c r="BO48" i="1"/>
  <c r="BN48" i="1"/>
  <c r="BM48" i="1"/>
  <c r="BL48" i="1"/>
  <c r="BJ48" i="1"/>
  <c r="BK48" i="1" s="1"/>
  <c r="BF48" i="1"/>
  <c r="BD48" i="1"/>
  <c r="BG48" i="1" s="1"/>
  <c r="BA48" i="1"/>
  <c r="AZ48" i="1"/>
  <c r="AX48" i="1"/>
  <c r="BB48" i="1" s="1"/>
  <c r="AU48" i="1"/>
  <c r="AT48" i="1"/>
  <c r="AS48" i="1"/>
  <c r="AR48" i="1"/>
  <c r="AQ48" i="1"/>
  <c r="AO48" i="1"/>
  <c r="AP48" i="1" s="1"/>
  <c r="AM48" i="1"/>
  <c r="AV48" i="1" s="1"/>
  <c r="AJ48" i="1"/>
  <c r="AH48" i="1"/>
  <c r="AK48" i="1" s="1"/>
  <c r="AE48" i="1"/>
  <c r="AD48" i="1"/>
  <c r="AB48" i="1"/>
  <c r="AF48" i="1" s="1"/>
  <c r="Y48" i="1"/>
  <c r="X48" i="1"/>
  <c r="V48" i="1"/>
  <c r="Z48" i="1" s="1"/>
  <c r="W48" i="1" s="1"/>
  <c r="AA48" i="1" s="1"/>
  <c r="S48" i="1"/>
  <c r="R48" i="1"/>
  <c r="P48" i="1"/>
  <c r="Q48" i="1" s="1"/>
  <c r="N48" i="1"/>
  <c r="T48" i="1" s="1"/>
  <c r="K48" i="1"/>
  <c r="J48" i="1"/>
  <c r="H48" i="1"/>
  <c r="I48" i="1" s="1"/>
  <c r="F48" i="1"/>
  <c r="L48" i="1" s="1"/>
  <c r="BV47" i="1"/>
  <c r="BU47" i="1"/>
  <c r="BT47" i="1"/>
  <c r="BS47" i="1"/>
  <c r="BR47" i="1"/>
  <c r="BQ47" i="1"/>
  <c r="BP47" i="1"/>
  <c r="BO47" i="1"/>
  <c r="BN47" i="1"/>
  <c r="BM47" i="1"/>
  <c r="BL47" i="1"/>
  <c r="BJ47" i="1"/>
  <c r="BK47" i="1" s="1"/>
  <c r="BG47" i="1"/>
  <c r="BF47" i="1"/>
  <c r="BA47" i="1"/>
  <c r="AZ47" i="1"/>
  <c r="AX47" i="1"/>
  <c r="BB47" i="1" s="1"/>
  <c r="AU47" i="1"/>
  <c r="AT47" i="1"/>
  <c r="AS47" i="1"/>
  <c r="AR47" i="1"/>
  <c r="AQ47" i="1"/>
  <c r="AO47" i="1"/>
  <c r="AP47" i="1" s="1"/>
  <c r="AM47" i="1"/>
  <c r="AV47" i="1" s="1"/>
  <c r="AJ47" i="1"/>
  <c r="AH47" i="1"/>
  <c r="AK47" i="1" s="1"/>
  <c r="AE47" i="1"/>
  <c r="AD47" i="1"/>
  <c r="AB47" i="1"/>
  <c r="AF47" i="1" s="1"/>
  <c r="Y47" i="1"/>
  <c r="X47" i="1"/>
  <c r="V47" i="1"/>
  <c r="Z47" i="1" s="1"/>
  <c r="S47" i="1"/>
  <c r="R47" i="1"/>
  <c r="P47" i="1"/>
  <c r="Q47" i="1" s="1"/>
  <c r="N47" i="1"/>
  <c r="T47" i="1" s="1"/>
  <c r="K47" i="1"/>
  <c r="J47" i="1"/>
  <c r="H47" i="1"/>
  <c r="I47" i="1" s="1"/>
  <c r="F47" i="1"/>
  <c r="L47" i="1" s="1"/>
  <c r="BV46" i="1"/>
  <c r="BU46" i="1"/>
  <c r="BT46" i="1"/>
  <c r="BS46" i="1"/>
  <c r="BR46" i="1"/>
  <c r="BQ46" i="1"/>
  <c r="BP46" i="1"/>
  <c r="BO46" i="1"/>
  <c r="BN46" i="1"/>
  <c r="BM46" i="1"/>
  <c r="BL46" i="1"/>
  <c r="BJ46" i="1"/>
  <c r="BF46" i="1"/>
  <c r="BD46" i="1"/>
  <c r="BG46" i="1" s="1"/>
  <c r="BA46" i="1"/>
  <c r="AZ46" i="1"/>
  <c r="AX46" i="1"/>
  <c r="BB46" i="1" s="1"/>
  <c r="AU46" i="1"/>
  <c r="AT46" i="1"/>
  <c r="AS46" i="1"/>
  <c r="AR46" i="1"/>
  <c r="AQ46" i="1"/>
  <c r="AO46" i="1"/>
  <c r="AP46" i="1" s="1"/>
  <c r="AM46" i="1"/>
  <c r="AV46" i="1" s="1"/>
  <c r="AJ46" i="1"/>
  <c r="AH46" i="1"/>
  <c r="AK46" i="1" s="1"/>
  <c r="AE46" i="1"/>
  <c r="AD46" i="1"/>
  <c r="AB46" i="1"/>
  <c r="AF46" i="1" s="1"/>
  <c r="Y46" i="1"/>
  <c r="X46" i="1"/>
  <c r="V46" i="1"/>
  <c r="Z46" i="1" s="1"/>
  <c r="S46" i="1"/>
  <c r="R46" i="1"/>
  <c r="P46" i="1"/>
  <c r="Q46" i="1" s="1"/>
  <c r="N46" i="1"/>
  <c r="T46" i="1" s="1"/>
  <c r="K46" i="1"/>
  <c r="J46" i="1"/>
  <c r="H46" i="1"/>
  <c r="I46" i="1" s="1"/>
  <c r="F46" i="1"/>
  <c r="L46" i="1" s="1"/>
  <c r="BV45" i="1"/>
  <c r="BU45" i="1"/>
  <c r="BT45" i="1"/>
  <c r="BS45" i="1"/>
  <c r="BR45" i="1"/>
  <c r="BQ45" i="1"/>
  <c r="BP45" i="1"/>
  <c r="BO45" i="1"/>
  <c r="BN45" i="1"/>
  <c r="BM45" i="1"/>
  <c r="BL45" i="1"/>
  <c r="BJ45" i="1"/>
  <c r="BK45" i="1" s="1"/>
  <c r="BF45" i="1"/>
  <c r="BD45" i="1"/>
  <c r="BG45" i="1" s="1"/>
  <c r="BA45" i="1"/>
  <c r="AZ45" i="1"/>
  <c r="AX45" i="1"/>
  <c r="BB45" i="1" s="1"/>
  <c r="AU45" i="1"/>
  <c r="AT45" i="1"/>
  <c r="AS45" i="1"/>
  <c r="AR45" i="1"/>
  <c r="AQ45" i="1"/>
  <c r="AO45" i="1"/>
  <c r="AP45" i="1" s="1"/>
  <c r="AM45" i="1"/>
  <c r="AV45" i="1" s="1"/>
  <c r="AJ45" i="1"/>
  <c r="AH45" i="1"/>
  <c r="AK45" i="1" s="1"/>
  <c r="AI45" i="1" s="1"/>
  <c r="AL45" i="1" s="1"/>
  <c r="AE45" i="1"/>
  <c r="AD45" i="1"/>
  <c r="AB45" i="1"/>
  <c r="AF45" i="1" s="1"/>
  <c r="Y45" i="1"/>
  <c r="X45" i="1"/>
  <c r="V45" i="1"/>
  <c r="Z45" i="1" s="1"/>
  <c r="S45" i="1"/>
  <c r="R45" i="1"/>
  <c r="P45" i="1"/>
  <c r="Q45" i="1" s="1"/>
  <c r="N45" i="1"/>
  <c r="T45" i="1" s="1"/>
  <c r="K45" i="1"/>
  <c r="J45" i="1"/>
  <c r="H45" i="1"/>
  <c r="I45" i="1" s="1"/>
  <c r="F45" i="1"/>
  <c r="L45" i="1" s="1"/>
  <c r="BV44" i="1"/>
  <c r="BU44" i="1"/>
  <c r="BT44" i="1"/>
  <c r="BS44" i="1"/>
  <c r="BR44" i="1"/>
  <c r="BQ44" i="1"/>
  <c r="BP44" i="1"/>
  <c r="BO44" i="1"/>
  <c r="BN44" i="1"/>
  <c r="BM44" i="1"/>
  <c r="BL44" i="1"/>
  <c r="BJ44" i="1"/>
  <c r="BK44" i="1" s="1"/>
  <c r="BF44" i="1"/>
  <c r="BD44" i="1"/>
  <c r="BG44" i="1" s="1"/>
  <c r="BE44" i="1" s="1"/>
  <c r="BA44" i="1"/>
  <c r="AZ44" i="1"/>
  <c r="AX44" i="1"/>
  <c r="BB44" i="1" s="1"/>
  <c r="AU44" i="1"/>
  <c r="AT44" i="1"/>
  <c r="AS44" i="1"/>
  <c r="AR44" i="1"/>
  <c r="AQ44" i="1"/>
  <c r="AO44" i="1"/>
  <c r="AP44" i="1" s="1"/>
  <c r="AM44" i="1"/>
  <c r="AV44" i="1" s="1"/>
  <c r="AJ44" i="1"/>
  <c r="AH44" i="1"/>
  <c r="AK44" i="1" s="1"/>
  <c r="AI44" i="1" s="1"/>
  <c r="AE44" i="1"/>
  <c r="AD44" i="1"/>
  <c r="AB44" i="1"/>
  <c r="AF44" i="1" s="1"/>
  <c r="Y44" i="1"/>
  <c r="X44" i="1"/>
  <c r="V44" i="1"/>
  <c r="Z44" i="1" s="1"/>
  <c r="S44" i="1"/>
  <c r="R44" i="1"/>
  <c r="P44" i="1"/>
  <c r="Q44" i="1" s="1"/>
  <c r="N44" i="1"/>
  <c r="T44" i="1" s="1"/>
  <c r="K44" i="1"/>
  <c r="J44" i="1"/>
  <c r="H44" i="1"/>
  <c r="I44" i="1" s="1"/>
  <c r="F44" i="1"/>
  <c r="L44" i="1" s="1"/>
  <c r="BV43" i="1"/>
  <c r="BU43" i="1"/>
  <c r="BT43" i="1"/>
  <c r="BS43" i="1"/>
  <c r="BR43" i="1"/>
  <c r="BQ43" i="1"/>
  <c r="BP43" i="1"/>
  <c r="BO43" i="1"/>
  <c r="BN43" i="1"/>
  <c r="BM43" i="1"/>
  <c r="BL43" i="1"/>
  <c r="BJ43" i="1"/>
  <c r="BK43" i="1" s="1"/>
  <c r="BF43" i="1"/>
  <c r="BD43" i="1"/>
  <c r="BG43" i="1" s="1"/>
  <c r="BA43" i="1"/>
  <c r="AZ43" i="1"/>
  <c r="AX43" i="1"/>
  <c r="BB43" i="1" s="1"/>
  <c r="AU43" i="1"/>
  <c r="AT43" i="1"/>
  <c r="AS43" i="1"/>
  <c r="AR43" i="1"/>
  <c r="AQ43" i="1"/>
  <c r="AO43" i="1"/>
  <c r="AP43" i="1" s="1"/>
  <c r="AM43" i="1"/>
  <c r="AV43" i="1" s="1"/>
  <c r="AJ43" i="1"/>
  <c r="AH43" i="1"/>
  <c r="AK43" i="1" s="1"/>
  <c r="AE43" i="1"/>
  <c r="AD43" i="1"/>
  <c r="AB43" i="1"/>
  <c r="AF43" i="1" s="1"/>
  <c r="Y43" i="1"/>
  <c r="X43" i="1"/>
  <c r="V43" i="1"/>
  <c r="Z43" i="1" s="1"/>
  <c r="S43" i="1"/>
  <c r="R43" i="1"/>
  <c r="P43" i="1"/>
  <c r="Q43" i="1" s="1"/>
  <c r="N43" i="1"/>
  <c r="T43" i="1" s="1"/>
  <c r="K43" i="1"/>
  <c r="J43" i="1"/>
  <c r="H43" i="1"/>
  <c r="I43" i="1" s="1"/>
  <c r="F43" i="1"/>
  <c r="L43" i="1" s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F42" i="1"/>
  <c r="BD42" i="1"/>
  <c r="BG42" i="1" s="1"/>
  <c r="BA42" i="1"/>
  <c r="AZ42" i="1"/>
  <c r="AX42" i="1"/>
  <c r="BB42" i="1" s="1"/>
  <c r="AU42" i="1"/>
  <c r="AT42" i="1"/>
  <c r="AS42" i="1"/>
  <c r="AR42" i="1"/>
  <c r="AQ42" i="1"/>
  <c r="AO42" i="1"/>
  <c r="AP42" i="1" s="1"/>
  <c r="AM42" i="1"/>
  <c r="AV42" i="1" s="1"/>
  <c r="AJ42" i="1"/>
  <c r="AH42" i="1"/>
  <c r="AK42" i="1" s="1"/>
  <c r="AE42" i="1"/>
  <c r="AD42" i="1"/>
  <c r="AB42" i="1"/>
  <c r="AF42" i="1" s="1"/>
  <c r="Y42" i="1"/>
  <c r="X42" i="1"/>
  <c r="V42" i="1"/>
  <c r="Z42" i="1" s="1"/>
  <c r="W42" i="1" s="1"/>
  <c r="AA42" i="1" s="1"/>
  <c r="S42" i="1"/>
  <c r="R42" i="1"/>
  <c r="P42" i="1"/>
  <c r="Q42" i="1" s="1"/>
  <c r="N42" i="1"/>
  <c r="T42" i="1" s="1"/>
  <c r="K42" i="1"/>
  <c r="J42" i="1"/>
  <c r="H42" i="1"/>
  <c r="I42" i="1" s="1"/>
  <c r="F42" i="1"/>
  <c r="L42" i="1" s="1"/>
  <c r="BV41" i="1"/>
  <c r="BU41" i="1"/>
  <c r="BT41" i="1"/>
  <c r="BS41" i="1"/>
  <c r="BR41" i="1"/>
  <c r="BQ41" i="1"/>
  <c r="BP41" i="1"/>
  <c r="BO41" i="1"/>
  <c r="BN41" i="1"/>
  <c r="BM41" i="1"/>
  <c r="BL41" i="1"/>
  <c r="BJ41" i="1"/>
  <c r="BK41" i="1" s="1"/>
  <c r="BF41" i="1"/>
  <c r="BD41" i="1"/>
  <c r="BG41" i="1" s="1"/>
  <c r="BA41" i="1"/>
  <c r="AZ41" i="1"/>
  <c r="AX41" i="1"/>
  <c r="BB41" i="1" s="1"/>
  <c r="AU41" i="1"/>
  <c r="AT41" i="1"/>
  <c r="AS41" i="1"/>
  <c r="AR41" i="1"/>
  <c r="AQ41" i="1"/>
  <c r="AO41" i="1"/>
  <c r="AP41" i="1" s="1"/>
  <c r="AM41" i="1"/>
  <c r="AV41" i="1" s="1"/>
  <c r="AJ41" i="1"/>
  <c r="AH41" i="1"/>
  <c r="AK41" i="1" s="1"/>
  <c r="AE41" i="1"/>
  <c r="AD41" i="1"/>
  <c r="AB41" i="1"/>
  <c r="AF41" i="1" s="1"/>
  <c r="Y41" i="1"/>
  <c r="X41" i="1"/>
  <c r="V41" i="1"/>
  <c r="Z41" i="1" s="1"/>
  <c r="S41" i="1"/>
  <c r="R41" i="1"/>
  <c r="P41" i="1"/>
  <c r="Q41" i="1" s="1"/>
  <c r="N41" i="1"/>
  <c r="T41" i="1" s="1"/>
  <c r="K41" i="1"/>
  <c r="J41" i="1"/>
  <c r="H41" i="1"/>
  <c r="I41" i="1" s="1"/>
  <c r="F41" i="1"/>
  <c r="L41" i="1" s="1"/>
  <c r="BV40" i="1"/>
  <c r="BU40" i="1"/>
  <c r="BT40" i="1"/>
  <c r="BS40" i="1"/>
  <c r="BR40" i="1"/>
  <c r="BQ40" i="1"/>
  <c r="BP40" i="1"/>
  <c r="BO40" i="1"/>
  <c r="BN40" i="1"/>
  <c r="BM40" i="1"/>
  <c r="BL40" i="1"/>
  <c r="BJ40" i="1"/>
  <c r="BK40" i="1" s="1"/>
  <c r="BF40" i="1"/>
  <c r="BD40" i="1"/>
  <c r="BG40" i="1" s="1"/>
  <c r="BA40" i="1"/>
  <c r="AZ40" i="1"/>
  <c r="AX40" i="1"/>
  <c r="BB40" i="1" s="1"/>
  <c r="AU40" i="1"/>
  <c r="AT40" i="1"/>
  <c r="AS40" i="1"/>
  <c r="AR40" i="1"/>
  <c r="AQ40" i="1"/>
  <c r="AO40" i="1"/>
  <c r="AP40" i="1" s="1"/>
  <c r="AM40" i="1"/>
  <c r="AV40" i="1" s="1"/>
  <c r="AJ40" i="1"/>
  <c r="AH40" i="1"/>
  <c r="AK40" i="1" s="1"/>
  <c r="AE40" i="1"/>
  <c r="AD40" i="1"/>
  <c r="AB40" i="1"/>
  <c r="AF40" i="1" s="1"/>
  <c r="Y40" i="1"/>
  <c r="X40" i="1"/>
  <c r="V40" i="1"/>
  <c r="Z40" i="1" s="1"/>
  <c r="S40" i="1"/>
  <c r="R40" i="1"/>
  <c r="P40" i="1"/>
  <c r="Q40" i="1" s="1"/>
  <c r="N40" i="1"/>
  <c r="T40" i="1" s="1"/>
  <c r="K40" i="1"/>
  <c r="J40" i="1"/>
  <c r="H40" i="1"/>
  <c r="I40" i="1" s="1"/>
  <c r="F40" i="1"/>
  <c r="L40" i="1" s="1"/>
  <c r="BV39" i="1"/>
  <c r="BU39" i="1"/>
  <c r="BT39" i="1"/>
  <c r="BS39" i="1"/>
  <c r="BR39" i="1"/>
  <c r="BQ39" i="1"/>
  <c r="BP39" i="1"/>
  <c r="BO39" i="1"/>
  <c r="BN39" i="1"/>
  <c r="BM39" i="1"/>
  <c r="BL39" i="1"/>
  <c r="BJ39" i="1"/>
  <c r="BK39" i="1" s="1"/>
  <c r="BF39" i="1"/>
  <c r="BD39" i="1"/>
  <c r="BG39" i="1" s="1"/>
  <c r="BA39" i="1"/>
  <c r="AZ39" i="1"/>
  <c r="AX39" i="1"/>
  <c r="BB39" i="1" s="1"/>
  <c r="AU39" i="1"/>
  <c r="AT39" i="1"/>
  <c r="AS39" i="1"/>
  <c r="AR39" i="1"/>
  <c r="AQ39" i="1"/>
  <c r="AO39" i="1"/>
  <c r="AP39" i="1" s="1"/>
  <c r="AM39" i="1"/>
  <c r="AV39" i="1" s="1"/>
  <c r="AJ39" i="1"/>
  <c r="AH39" i="1"/>
  <c r="AK39" i="1" s="1"/>
  <c r="AE39" i="1"/>
  <c r="AD39" i="1"/>
  <c r="AB39" i="1"/>
  <c r="AF39" i="1" s="1"/>
  <c r="Y39" i="1"/>
  <c r="X39" i="1"/>
  <c r="V39" i="1"/>
  <c r="Z39" i="1" s="1"/>
  <c r="S39" i="1"/>
  <c r="R39" i="1"/>
  <c r="P39" i="1"/>
  <c r="Q39" i="1" s="1"/>
  <c r="N39" i="1"/>
  <c r="T39" i="1" s="1"/>
  <c r="K39" i="1"/>
  <c r="J39" i="1"/>
  <c r="H39" i="1"/>
  <c r="I39" i="1" s="1"/>
  <c r="F39" i="1"/>
  <c r="L39" i="1" s="1"/>
  <c r="BV38" i="1"/>
  <c r="BU38" i="1"/>
  <c r="BT38" i="1"/>
  <c r="BS38" i="1"/>
  <c r="BR38" i="1"/>
  <c r="BQ38" i="1"/>
  <c r="BP38" i="1"/>
  <c r="BO38" i="1"/>
  <c r="BN38" i="1"/>
  <c r="BM38" i="1"/>
  <c r="BL38" i="1"/>
  <c r="BJ38" i="1"/>
  <c r="BK38" i="1" s="1"/>
  <c r="BF38" i="1"/>
  <c r="BD38" i="1"/>
  <c r="BG38" i="1" s="1"/>
  <c r="BA38" i="1"/>
  <c r="AZ38" i="1"/>
  <c r="AX38" i="1"/>
  <c r="BB38" i="1" s="1"/>
  <c r="AU38" i="1"/>
  <c r="AT38" i="1"/>
  <c r="AS38" i="1"/>
  <c r="AR38" i="1"/>
  <c r="AQ38" i="1"/>
  <c r="AO38" i="1"/>
  <c r="AP38" i="1" s="1"/>
  <c r="AM38" i="1"/>
  <c r="AV38" i="1" s="1"/>
  <c r="AJ38" i="1"/>
  <c r="AH38" i="1"/>
  <c r="AK38" i="1" s="1"/>
  <c r="AE38" i="1"/>
  <c r="AD38" i="1"/>
  <c r="AB38" i="1"/>
  <c r="AF38" i="1" s="1"/>
  <c r="Y38" i="1"/>
  <c r="X38" i="1"/>
  <c r="V38" i="1"/>
  <c r="Z38" i="1" s="1"/>
  <c r="S38" i="1"/>
  <c r="R38" i="1"/>
  <c r="P38" i="1"/>
  <c r="Q38" i="1" s="1"/>
  <c r="N38" i="1"/>
  <c r="T38" i="1" s="1"/>
  <c r="K38" i="1"/>
  <c r="J38" i="1"/>
  <c r="H38" i="1"/>
  <c r="I38" i="1" s="1"/>
  <c r="F38" i="1"/>
  <c r="L38" i="1" s="1"/>
  <c r="BV37" i="1"/>
  <c r="BU37" i="1"/>
  <c r="BT37" i="1"/>
  <c r="BS37" i="1"/>
  <c r="BR37" i="1"/>
  <c r="BQ37" i="1"/>
  <c r="BP37" i="1"/>
  <c r="BO37" i="1"/>
  <c r="BN37" i="1"/>
  <c r="BM37" i="1"/>
  <c r="BL37" i="1"/>
  <c r="BJ37" i="1"/>
  <c r="BK37" i="1" s="1"/>
  <c r="BF37" i="1"/>
  <c r="BD37" i="1"/>
  <c r="BG37" i="1" s="1"/>
  <c r="BA37" i="1"/>
  <c r="AZ37" i="1"/>
  <c r="AX37" i="1"/>
  <c r="BB37" i="1" s="1"/>
  <c r="AU37" i="1"/>
  <c r="AT37" i="1"/>
  <c r="AS37" i="1"/>
  <c r="AR37" i="1"/>
  <c r="AQ37" i="1"/>
  <c r="AO37" i="1"/>
  <c r="AP37" i="1" s="1"/>
  <c r="AM37" i="1"/>
  <c r="AV37" i="1" s="1"/>
  <c r="AJ37" i="1"/>
  <c r="AH37" i="1"/>
  <c r="AK37" i="1" s="1"/>
  <c r="AE37" i="1"/>
  <c r="AD37" i="1"/>
  <c r="AB37" i="1"/>
  <c r="AF37" i="1" s="1"/>
  <c r="Y37" i="1"/>
  <c r="X37" i="1"/>
  <c r="V37" i="1"/>
  <c r="Z37" i="1" s="1"/>
  <c r="W37" i="1" s="1"/>
  <c r="AA37" i="1" s="1"/>
  <c r="S37" i="1"/>
  <c r="R37" i="1"/>
  <c r="P37" i="1"/>
  <c r="Q37" i="1" s="1"/>
  <c r="N37" i="1"/>
  <c r="T37" i="1" s="1"/>
  <c r="K37" i="1"/>
  <c r="J37" i="1"/>
  <c r="H37" i="1"/>
  <c r="I37" i="1" s="1"/>
  <c r="F37" i="1"/>
  <c r="L37" i="1" s="1"/>
  <c r="BV36" i="1"/>
  <c r="BU36" i="1"/>
  <c r="BT36" i="1"/>
  <c r="BS36" i="1"/>
  <c r="BR36" i="1"/>
  <c r="BQ36" i="1"/>
  <c r="BP36" i="1"/>
  <c r="BO36" i="1"/>
  <c r="BN36" i="1"/>
  <c r="BM36" i="1"/>
  <c r="BL36" i="1"/>
  <c r="BJ36" i="1"/>
  <c r="BK36" i="1" s="1"/>
  <c r="BF36" i="1"/>
  <c r="BD36" i="1"/>
  <c r="BD397" i="1" s="1"/>
  <c r="BA36" i="1"/>
  <c r="AZ36" i="1"/>
  <c r="AX36" i="1"/>
  <c r="BB36" i="1" s="1"/>
  <c r="AU36" i="1"/>
  <c r="AT36" i="1"/>
  <c r="AS36" i="1"/>
  <c r="AR36" i="1"/>
  <c r="AQ36" i="1"/>
  <c r="AO36" i="1"/>
  <c r="AP36" i="1" s="1"/>
  <c r="AM36" i="1"/>
  <c r="AV36" i="1" s="1"/>
  <c r="AJ36" i="1"/>
  <c r="AH36" i="1"/>
  <c r="AK36" i="1" s="1"/>
  <c r="AE36" i="1"/>
  <c r="AD36" i="1"/>
  <c r="AB36" i="1"/>
  <c r="AF36" i="1" s="1"/>
  <c r="Y36" i="1"/>
  <c r="X36" i="1"/>
  <c r="V36" i="1"/>
  <c r="Z36" i="1" s="1"/>
  <c r="S36" i="1"/>
  <c r="R36" i="1"/>
  <c r="P36" i="1"/>
  <c r="Q36" i="1" s="1"/>
  <c r="N36" i="1"/>
  <c r="T36" i="1" s="1"/>
  <c r="K36" i="1"/>
  <c r="J36" i="1"/>
  <c r="H36" i="1"/>
  <c r="I36" i="1" s="1"/>
  <c r="F36" i="1"/>
  <c r="L36" i="1" s="1"/>
  <c r="BV35" i="1"/>
  <c r="BU35" i="1"/>
  <c r="BT35" i="1"/>
  <c r="BS35" i="1"/>
  <c r="BR35" i="1"/>
  <c r="BQ35" i="1"/>
  <c r="BP35" i="1"/>
  <c r="BO35" i="1"/>
  <c r="BN35" i="1"/>
  <c r="BM35" i="1"/>
  <c r="BL35" i="1"/>
  <c r="BJ35" i="1"/>
  <c r="BK35" i="1" s="1"/>
  <c r="BG35" i="1"/>
  <c r="BF35" i="1"/>
  <c r="BA35" i="1"/>
  <c r="AZ35" i="1"/>
  <c r="AX35" i="1"/>
  <c r="BB35" i="1" s="1"/>
  <c r="AU35" i="1"/>
  <c r="AT35" i="1"/>
  <c r="AS35" i="1"/>
  <c r="AR35" i="1"/>
  <c r="AQ35" i="1"/>
  <c r="AO35" i="1"/>
  <c r="AP35" i="1" s="1"/>
  <c r="AM35" i="1"/>
  <c r="AV35" i="1" s="1"/>
  <c r="AJ35" i="1"/>
  <c r="AH35" i="1"/>
  <c r="AK35" i="1" s="1"/>
  <c r="AE35" i="1"/>
  <c r="AD35" i="1"/>
  <c r="AB35" i="1"/>
  <c r="AF35" i="1" s="1"/>
  <c r="Y35" i="1"/>
  <c r="X35" i="1"/>
  <c r="V35" i="1"/>
  <c r="Z35" i="1" s="1"/>
  <c r="S35" i="1"/>
  <c r="R35" i="1"/>
  <c r="P35" i="1"/>
  <c r="Q35" i="1" s="1"/>
  <c r="N35" i="1"/>
  <c r="T35" i="1" s="1"/>
  <c r="K35" i="1"/>
  <c r="J35" i="1"/>
  <c r="H35" i="1"/>
  <c r="I35" i="1" s="1"/>
  <c r="F35" i="1"/>
  <c r="L35" i="1" s="1"/>
  <c r="BV34" i="1"/>
  <c r="BU34" i="1"/>
  <c r="BT34" i="1"/>
  <c r="BS34" i="1"/>
  <c r="BR34" i="1"/>
  <c r="BQ34" i="1"/>
  <c r="BP34" i="1"/>
  <c r="BO34" i="1"/>
  <c r="BN34" i="1"/>
  <c r="BM34" i="1"/>
  <c r="BL34" i="1"/>
  <c r="BJ34" i="1"/>
  <c r="BK34" i="1" s="1"/>
  <c r="BG34" i="1"/>
  <c r="BF34" i="1"/>
  <c r="BA34" i="1"/>
  <c r="AZ34" i="1"/>
  <c r="AX34" i="1"/>
  <c r="BB34" i="1" s="1"/>
  <c r="AU34" i="1"/>
  <c r="AT34" i="1"/>
  <c r="AS34" i="1"/>
  <c r="AR34" i="1"/>
  <c r="AQ34" i="1"/>
  <c r="AO34" i="1"/>
  <c r="AP34" i="1" s="1"/>
  <c r="AM34" i="1"/>
  <c r="AV34" i="1" s="1"/>
  <c r="AJ34" i="1"/>
  <c r="AH34" i="1"/>
  <c r="AK34" i="1" s="1"/>
  <c r="AE34" i="1"/>
  <c r="AD34" i="1"/>
  <c r="AB34" i="1"/>
  <c r="AF34" i="1" s="1"/>
  <c r="Y34" i="1"/>
  <c r="X34" i="1"/>
  <c r="V34" i="1"/>
  <c r="Z34" i="1" s="1"/>
  <c r="S34" i="1"/>
  <c r="R34" i="1"/>
  <c r="P34" i="1"/>
  <c r="Q34" i="1" s="1"/>
  <c r="N34" i="1"/>
  <c r="T34" i="1" s="1"/>
  <c r="K34" i="1"/>
  <c r="J34" i="1"/>
  <c r="H34" i="1"/>
  <c r="I34" i="1" s="1"/>
  <c r="F34" i="1"/>
  <c r="L34" i="1" s="1"/>
  <c r="BV33" i="1"/>
  <c r="BU33" i="1"/>
  <c r="BT33" i="1"/>
  <c r="BS33" i="1"/>
  <c r="BR33" i="1"/>
  <c r="BQ33" i="1"/>
  <c r="BP33" i="1"/>
  <c r="BO33" i="1"/>
  <c r="BN33" i="1"/>
  <c r="BM33" i="1"/>
  <c r="BL33" i="1"/>
  <c r="BJ33" i="1"/>
  <c r="BK33" i="1" s="1"/>
  <c r="BG33" i="1"/>
  <c r="BF33" i="1"/>
  <c r="BA33" i="1"/>
  <c r="AZ33" i="1"/>
  <c r="AX33" i="1"/>
  <c r="BB33" i="1" s="1"/>
  <c r="AU33" i="1"/>
  <c r="AT33" i="1"/>
  <c r="AS33" i="1"/>
  <c r="AR33" i="1"/>
  <c r="AQ33" i="1"/>
  <c r="AO33" i="1"/>
  <c r="AP33" i="1" s="1"/>
  <c r="AM33" i="1"/>
  <c r="AV33" i="1" s="1"/>
  <c r="AJ33" i="1"/>
  <c r="AH33" i="1"/>
  <c r="AK33" i="1" s="1"/>
  <c r="AE33" i="1"/>
  <c r="AD33" i="1"/>
  <c r="AB33" i="1"/>
  <c r="AF33" i="1" s="1"/>
  <c r="Y33" i="1"/>
  <c r="X33" i="1"/>
  <c r="V33" i="1"/>
  <c r="Z33" i="1" s="1"/>
  <c r="S33" i="1"/>
  <c r="R33" i="1"/>
  <c r="P33" i="1"/>
  <c r="Q33" i="1" s="1"/>
  <c r="N33" i="1"/>
  <c r="T33" i="1" s="1"/>
  <c r="K33" i="1"/>
  <c r="J33" i="1"/>
  <c r="H33" i="1"/>
  <c r="I33" i="1" s="1"/>
  <c r="F33" i="1"/>
  <c r="L33" i="1" s="1"/>
  <c r="BV32" i="1"/>
  <c r="BU32" i="1"/>
  <c r="BT32" i="1"/>
  <c r="BS32" i="1"/>
  <c r="BR32" i="1"/>
  <c r="BQ32" i="1"/>
  <c r="BP32" i="1"/>
  <c r="BO32" i="1"/>
  <c r="BN32" i="1"/>
  <c r="BM32" i="1"/>
  <c r="BL32" i="1"/>
  <c r="BJ32" i="1"/>
  <c r="BK32" i="1" s="1"/>
  <c r="BG32" i="1"/>
  <c r="BF32" i="1"/>
  <c r="BA32" i="1"/>
  <c r="AZ32" i="1"/>
  <c r="AX32" i="1"/>
  <c r="BB32" i="1" s="1"/>
  <c r="AU32" i="1"/>
  <c r="AT32" i="1"/>
  <c r="AS32" i="1"/>
  <c r="AR32" i="1"/>
  <c r="AQ32" i="1"/>
  <c r="AO32" i="1"/>
  <c r="AP32" i="1" s="1"/>
  <c r="AM32" i="1"/>
  <c r="AV32" i="1" s="1"/>
  <c r="AJ32" i="1"/>
  <c r="AH32" i="1"/>
  <c r="AK32" i="1" s="1"/>
  <c r="AE32" i="1"/>
  <c r="AD32" i="1"/>
  <c r="AB32" i="1"/>
  <c r="AF32" i="1" s="1"/>
  <c r="Y32" i="1"/>
  <c r="X32" i="1"/>
  <c r="V32" i="1"/>
  <c r="Z32" i="1" s="1"/>
  <c r="S32" i="1"/>
  <c r="R32" i="1"/>
  <c r="P32" i="1"/>
  <c r="Q32" i="1" s="1"/>
  <c r="N32" i="1"/>
  <c r="T32" i="1" s="1"/>
  <c r="K32" i="1"/>
  <c r="J32" i="1"/>
  <c r="H32" i="1"/>
  <c r="I32" i="1" s="1"/>
  <c r="F32" i="1"/>
  <c r="L32" i="1" s="1"/>
  <c r="BV31" i="1"/>
  <c r="BU31" i="1"/>
  <c r="BT31" i="1"/>
  <c r="BS31" i="1"/>
  <c r="BR31" i="1"/>
  <c r="BQ31" i="1"/>
  <c r="BP31" i="1"/>
  <c r="BO31" i="1"/>
  <c r="BN31" i="1"/>
  <c r="BM31" i="1"/>
  <c r="BL31" i="1"/>
  <c r="BJ31" i="1"/>
  <c r="BK31" i="1" s="1"/>
  <c r="BG31" i="1"/>
  <c r="BF31" i="1"/>
  <c r="BA31" i="1"/>
  <c r="AZ31" i="1"/>
  <c r="AX31" i="1"/>
  <c r="BB31" i="1" s="1"/>
  <c r="AU31" i="1"/>
  <c r="AT31" i="1"/>
  <c r="AS31" i="1"/>
  <c r="AR31" i="1"/>
  <c r="AQ31" i="1"/>
  <c r="AO31" i="1"/>
  <c r="AP31" i="1" s="1"/>
  <c r="AM31" i="1"/>
  <c r="AV31" i="1" s="1"/>
  <c r="AJ31" i="1"/>
  <c r="AH31" i="1"/>
  <c r="AK31" i="1" s="1"/>
  <c r="AE31" i="1"/>
  <c r="AD31" i="1"/>
  <c r="AB31" i="1"/>
  <c r="AF31" i="1" s="1"/>
  <c r="Y31" i="1"/>
  <c r="X31" i="1"/>
  <c r="V31" i="1"/>
  <c r="Z31" i="1" s="1"/>
  <c r="S31" i="1"/>
  <c r="R31" i="1"/>
  <c r="P31" i="1"/>
  <c r="Q31" i="1" s="1"/>
  <c r="N31" i="1"/>
  <c r="T31" i="1" s="1"/>
  <c r="K31" i="1"/>
  <c r="J31" i="1"/>
  <c r="H31" i="1"/>
  <c r="I31" i="1" s="1"/>
  <c r="F31" i="1"/>
  <c r="L31" i="1" s="1"/>
  <c r="BV30" i="1"/>
  <c r="BU30" i="1"/>
  <c r="BT30" i="1"/>
  <c r="BS30" i="1"/>
  <c r="BR30" i="1"/>
  <c r="BQ30" i="1"/>
  <c r="BP30" i="1"/>
  <c r="BO30" i="1"/>
  <c r="BN30" i="1"/>
  <c r="BM30" i="1"/>
  <c r="BL30" i="1"/>
  <c r="BJ30" i="1"/>
  <c r="BK30" i="1" s="1"/>
  <c r="BG30" i="1"/>
  <c r="BF30" i="1"/>
  <c r="BA30" i="1"/>
  <c r="AZ30" i="1"/>
  <c r="AX30" i="1"/>
  <c r="BB30" i="1" s="1"/>
  <c r="AU30" i="1"/>
  <c r="AT30" i="1"/>
  <c r="AS30" i="1"/>
  <c r="AR30" i="1"/>
  <c r="AQ30" i="1"/>
  <c r="AO30" i="1"/>
  <c r="AP30" i="1" s="1"/>
  <c r="AM30" i="1"/>
  <c r="AV30" i="1" s="1"/>
  <c r="AJ30" i="1"/>
  <c r="AH30" i="1"/>
  <c r="AK30" i="1" s="1"/>
  <c r="AE30" i="1"/>
  <c r="AD30" i="1"/>
  <c r="AB30" i="1"/>
  <c r="AF30" i="1" s="1"/>
  <c r="Y30" i="1"/>
  <c r="X30" i="1"/>
  <c r="V30" i="1"/>
  <c r="Z30" i="1" s="1"/>
  <c r="S30" i="1"/>
  <c r="R30" i="1"/>
  <c r="P30" i="1"/>
  <c r="Q30" i="1" s="1"/>
  <c r="N30" i="1"/>
  <c r="T30" i="1" s="1"/>
  <c r="K30" i="1"/>
  <c r="J30" i="1"/>
  <c r="H30" i="1"/>
  <c r="I30" i="1" s="1"/>
  <c r="F30" i="1"/>
  <c r="L30" i="1" s="1"/>
  <c r="BV29" i="1"/>
  <c r="BU29" i="1"/>
  <c r="BT29" i="1"/>
  <c r="BS29" i="1"/>
  <c r="BR29" i="1"/>
  <c r="BQ29" i="1"/>
  <c r="BP29" i="1"/>
  <c r="BO29" i="1"/>
  <c r="BN29" i="1"/>
  <c r="BM29" i="1"/>
  <c r="BL29" i="1"/>
  <c r="BJ29" i="1"/>
  <c r="BK29" i="1" s="1"/>
  <c r="BG29" i="1"/>
  <c r="BF29" i="1"/>
  <c r="BA29" i="1"/>
  <c r="AZ29" i="1"/>
  <c r="AX29" i="1"/>
  <c r="BB29" i="1" s="1"/>
  <c r="AU29" i="1"/>
  <c r="AT29" i="1"/>
  <c r="AS29" i="1"/>
  <c r="AR29" i="1"/>
  <c r="AQ29" i="1"/>
  <c r="AO29" i="1"/>
  <c r="AP29" i="1" s="1"/>
  <c r="AM29" i="1"/>
  <c r="AV29" i="1" s="1"/>
  <c r="AJ29" i="1"/>
  <c r="AH29" i="1"/>
  <c r="AK29" i="1" s="1"/>
  <c r="AE29" i="1"/>
  <c r="AD29" i="1"/>
  <c r="AB29" i="1"/>
  <c r="AF29" i="1" s="1"/>
  <c r="Y29" i="1"/>
  <c r="X29" i="1"/>
  <c r="V29" i="1"/>
  <c r="Z29" i="1" s="1"/>
  <c r="S29" i="1"/>
  <c r="R29" i="1"/>
  <c r="P29" i="1"/>
  <c r="Q29" i="1" s="1"/>
  <c r="N29" i="1"/>
  <c r="T29" i="1" s="1"/>
  <c r="K29" i="1"/>
  <c r="J29" i="1"/>
  <c r="H29" i="1"/>
  <c r="I29" i="1" s="1"/>
  <c r="F29" i="1"/>
  <c r="L29" i="1" s="1"/>
  <c r="BV28" i="1"/>
  <c r="BU28" i="1"/>
  <c r="BT28" i="1"/>
  <c r="BS28" i="1"/>
  <c r="BR28" i="1"/>
  <c r="BQ28" i="1"/>
  <c r="BP28" i="1"/>
  <c r="BO28" i="1"/>
  <c r="BN28" i="1"/>
  <c r="BM28" i="1"/>
  <c r="BL28" i="1"/>
  <c r="BJ28" i="1"/>
  <c r="BK28" i="1" s="1"/>
  <c r="BG28" i="1"/>
  <c r="BF28" i="1"/>
  <c r="BA28" i="1"/>
  <c r="AZ28" i="1"/>
  <c r="AX28" i="1"/>
  <c r="BB28" i="1" s="1"/>
  <c r="AU28" i="1"/>
  <c r="AT28" i="1"/>
  <c r="AS28" i="1"/>
  <c r="AR28" i="1"/>
  <c r="AQ28" i="1"/>
  <c r="AO28" i="1"/>
  <c r="AP28" i="1" s="1"/>
  <c r="AM28" i="1"/>
  <c r="AV28" i="1" s="1"/>
  <c r="AJ28" i="1"/>
  <c r="AH28" i="1"/>
  <c r="AK28" i="1" s="1"/>
  <c r="AE28" i="1"/>
  <c r="AD28" i="1"/>
  <c r="AB28" i="1"/>
  <c r="AF28" i="1" s="1"/>
  <c r="AC28" i="1" s="1"/>
  <c r="AG28" i="1" s="1"/>
  <c r="Y28" i="1"/>
  <c r="X28" i="1"/>
  <c r="V28" i="1"/>
  <c r="Z28" i="1" s="1"/>
  <c r="S28" i="1"/>
  <c r="R28" i="1"/>
  <c r="P28" i="1"/>
  <c r="Q28" i="1" s="1"/>
  <c r="N28" i="1"/>
  <c r="T28" i="1" s="1"/>
  <c r="K28" i="1"/>
  <c r="J28" i="1"/>
  <c r="H28" i="1"/>
  <c r="I28" i="1" s="1"/>
  <c r="F28" i="1"/>
  <c r="L28" i="1" s="1"/>
  <c r="BV27" i="1"/>
  <c r="BU27" i="1"/>
  <c r="BT27" i="1"/>
  <c r="BS27" i="1"/>
  <c r="BR27" i="1"/>
  <c r="BQ27" i="1"/>
  <c r="BP27" i="1"/>
  <c r="BO27" i="1"/>
  <c r="BN27" i="1"/>
  <c r="BM27" i="1"/>
  <c r="BL27" i="1"/>
  <c r="BJ27" i="1"/>
  <c r="BK27" i="1" s="1"/>
  <c r="BG27" i="1"/>
  <c r="BF27" i="1"/>
  <c r="BA27" i="1"/>
  <c r="AZ27" i="1"/>
  <c r="AX27" i="1"/>
  <c r="BB27" i="1" s="1"/>
  <c r="AU27" i="1"/>
  <c r="AT27" i="1"/>
  <c r="AS27" i="1"/>
  <c r="AR27" i="1"/>
  <c r="AQ27" i="1"/>
  <c r="AO27" i="1"/>
  <c r="AP27" i="1" s="1"/>
  <c r="AM27" i="1"/>
  <c r="AV27" i="1" s="1"/>
  <c r="AJ27" i="1"/>
  <c r="AH27" i="1"/>
  <c r="AK27" i="1" s="1"/>
  <c r="AE27" i="1"/>
  <c r="AD27" i="1"/>
  <c r="AB27" i="1"/>
  <c r="AF27" i="1" s="1"/>
  <c r="Y27" i="1"/>
  <c r="X27" i="1"/>
  <c r="V27" i="1"/>
  <c r="Z27" i="1" s="1"/>
  <c r="S27" i="1"/>
  <c r="R27" i="1"/>
  <c r="P27" i="1"/>
  <c r="Q27" i="1" s="1"/>
  <c r="N27" i="1"/>
  <c r="T27" i="1" s="1"/>
  <c r="K27" i="1"/>
  <c r="J27" i="1"/>
  <c r="H27" i="1"/>
  <c r="I27" i="1" s="1"/>
  <c r="F27" i="1"/>
  <c r="L27" i="1" s="1"/>
  <c r="BV26" i="1"/>
  <c r="BU26" i="1"/>
  <c r="BT26" i="1"/>
  <c r="BS26" i="1"/>
  <c r="BR26" i="1"/>
  <c r="BQ26" i="1"/>
  <c r="BP26" i="1"/>
  <c r="BO26" i="1"/>
  <c r="BN26" i="1"/>
  <c r="BM26" i="1"/>
  <c r="BL26" i="1"/>
  <c r="BJ26" i="1"/>
  <c r="BK26" i="1" s="1"/>
  <c r="BG26" i="1"/>
  <c r="BF26" i="1"/>
  <c r="BA26" i="1"/>
  <c r="AZ26" i="1"/>
  <c r="AX26" i="1"/>
  <c r="BB26" i="1" s="1"/>
  <c r="AU26" i="1"/>
  <c r="AT26" i="1"/>
  <c r="AS26" i="1"/>
  <c r="AR26" i="1"/>
  <c r="AQ26" i="1"/>
  <c r="AO26" i="1"/>
  <c r="AP26" i="1" s="1"/>
  <c r="AM26" i="1"/>
  <c r="AV26" i="1" s="1"/>
  <c r="AJ26" i="1"/>
  <c r="AH26" i="1"/>
  <c r="AK26" i="1" s="1"/>
  <c r="AE26" i="1"/>
  <c r="AD26" i="1"/>
  <c r="AB26" i="1"/>
  <c r="AF26" i="1" s="1"/>
  <c r="Y26" i="1"/>
  <c r="X26" i="1"/>
  <c r="V26" i="1"/>
  <c r="Z26" i="1" s="1"/>
  <c r="S26" i="1"/>
  <c r="R26" i="1"/>
  <c r="P26" i="1"/>
  <c r="Q26" i="1" s="1"/>
  <c r="N26" i="1"/>
  <c r="T26" i="1" s="1"/>
  <c r="K26" i="1"/>
  <c r="J26" i="1"/>
  <c r="H26" i="1"/>
  <c r="I26" i="1" s="1"/>
  <c r="F26" i="1"/>
  <c r="L26" i="1" s="1"/>
  <c r="BV25" i="1"/>
  <c r="BU25" i="1"/>
  <c r="BT25" i="1"/>
  <c r="BS25" i="1"/>
  <c r="BR25" i="1"/>
  <c r="BQ25" i="1"/>
  <c r="BP25" i="1"/>
  <c r="BO25" i="1"/>
  <c r="BN25" i="1"/>
  <c r="BM25" i="1"/>
  <c r="BL25" i="1"/>
  <c r="BJ25" i="1"/>
  <c r="BK25" i="1" s="1"/>
  <c r="BG25" i="1"/>
  <c r="BF25" i="1"/>
  <c r="BA25" i="1"/>
  <c r="AZ25" i="1"/>
  <c r="AX25" i="1"/>
  <c r="BB25" i="1" s="1"/>
  <c r="AU25" i="1"/>
  <c r="AT25" i="1"/>
  <c r="AS25" i="1"/>
  <c r="AR25" i="1"/>
  <c r="AQ25" i="1"/>
  <c r="AO25" i="1"/>
  <c r="AP25" i="1" s="1"/>
  <c r="AM25" i="1"/>
  <c r="AV25" i="1" s="1"/>
  <c r="AJ25" i="1"/>
  <c r="AH25" i="1"/>
  <c r="AK25" i="1" s="1"/>
  <c r="AE25" i="1"/>
  <c r="AD25" i="1"/>
  <c r="AB25" i="1"/>
  <c r="AF25" i="1" s="1"/>
  <c r="Y25" i="1"/>
  <c r="X25" i="1"/>
  <c r="V25" i="1"/>
  <c r="Z25" i="1" s="1"/>
  <c r="S25" i="1"/>
  <c r="R25" i="1"/>
  <c r="P25" i="1"/>
  <c r="Q25" i="1" s="1"/>
  <c r="N25" i="1"/>
  <c r="T25" i="1" s="1"/>
  <c r="K25" i="1"/>
  <c r="J25" i="1"/>
  <c r="H25" i="1"/>
  <c r="I25" i="1" s="1"/>
  <c r="F25" i="1"/>
  <c r="L25" i="1" s="1"/>
  <c r="BV24" i="1"/>
  <c r="BU24" i="1"/>
  <c r="BT24" i="1"/>
  <c r="BS24" i="1"/>
  <c r="BR24" i="1"/>
  <c r="BQ24" i="1"/>
  <c r="BP24" i="1"/>
  <c r="BO24" i="1"/>
  <c r="BN24" i="1"/>
  <c r="BM24" i="1"/>
  <c r="BL24" i="1"/>
  <c r="BJ24" i="1"/>
  <c r="BK24" i="1" s="1"/>
  <c r="BG24" i="1"/>
  <c r="BF24" i="1"/>
  <c r="BA24" i="1"/>
  <c r="AZ24" i="1"/>
  <c r="AX24" i="1"/>
  <c r="BB24" i="1" s="1"/>
  <c r="AU24" i="1"/>
  <c r="AT24" i="1"/>
  <c r="AS24" i="1"/>
  <c r="AR24" i="1"/>
  <c r="AQ24" i="1"/>
  <c r="AO24" i="1"/>
  <c r="AP24" i="1" s="1"/>
  <c r="AM24" i="1"/>
  <c r="AV24" i="1" s="1"/>
  <c r="AJ24" i="1"/>
  <c r="AH24" i="1"/>
  <c r="AK24" i="1" s="1"/>
  <c r="AE24" i="1"/>
  <c r="AD24" i="1"/>
  <c r="AB24" i="1"/>
  <c r="AF24" i="1" s="1"/>
  <c r="Y24" i="1"/>
  <c r="X24" i="1"/>
  <c r="V24" i="1"/>
  <c r="Z24" i="1" s="1"/>
  <c r="S24" i="1"/>
  <c r="R24" i="1"/>
  <c r="P24" i="1"/>
  <c r="Q24" i="1" s="1"/>
  <c r="N24" i="1"/>
  <c r="T24" i="1" s="1"/>
  <c r="K24" i="1"/>
  <c r="J24" i="1"/>
  <c r="H24" i="1"/>
  <c r="I24" i="1" s="1"/>
  <c r="F24" i="1"/>
  <c r="L24" i="1" s="1"/>
  <c r="BV23" i="1"/>
  <c r="BU23" i="1"/>
  <c r="BT23" i="1"/>
  <c r="BS23" i="1"/>
  <c r="BR23" i="1"/>
  <c r="BQ23" i="1"/>
  <c r="BP23" i="1"/>
  <c r="BO23" i="1"/>
  <c r="BN23" i="1"/>
  <c r="BM23" i="1"/>
  <c r="BL23" i="1"/>
  <c r="BJ23" i="1"/>
  <c r="BK23" i="1" s="1"/>
  <c r="BG23" i="1"/>
  <c r="BF23" i="1"/>
  <c r="BA23" i="1"/>
  <c r="AZ23" i="1"/>
  <c r="AX23" i="1"/>
  <c r="BB23" i="1" s="1"/>
  <c r="AU23" i="1"/>
  <c r="AT23" i="1"/>
  <c r="AS23" i="1"/>
  <c r="AR23" i="1"/>
  <c r="AQ23" i="1"/>
  <c r="AO23" i="1"/>
  <c r="AP23" i="1" s="1"/>
  <c r="AM23" i="1"/>
  <c r="AV23" i="1" s="1"/>
  <c r="AJ23" i="1"/>
  <c r="AH23" i="1"/>
  <c r="AK23" i="1" s="1"/>
  <c r="AE23" i="1"/>
  <c r="AD23" i="1"/>
  <c r="AB23" i="1"/>
  <c r="AF23" i="1" s="1"/>
  <c r="Y23" i="1"/>
  <c r="X23" i="1"/>
  <c r="V23" i="1"/>
  <c r="Z23" i="1" s="1"/>
  <c r="S23" i="1"/>
  <c r="R23" i="1"/>
  <c r="P23" i="1"/>
  <c r="Q23" i="1" s="1"/>
  <c r="N23" i="1"/>
  <c r="T23" i="1" s="1"/>
  <c r="K23" i="1"/>
  <c r="J23" i="1"/>
  <c r="H23" i="1"/>
  <c r="I23" i="1" s="1"/>
  <c r="F23" i="1"/>
  <c r="L23" i="1" s="1"/>
  <c r="BV22" i="1"/>
  <c r="BU22" i="1"/>
  <c r="BT22" i="1"/>
  <c r="BS22" i="1"/>
  <c r="BR22" i="1"/>
  <c r="BQ22" i="1"/>
  <c r="BP22" i="1"/>
  <c r="BO22" i="1"/>
  <c r="BN22" i="1"/>
  <c r="BM22" i="1"/>
  <c r="BL22" i="1"/>
  <c r="BJ22" i="1"/>
  <c r="BK22" i="1" s="1"/>
  <c r="BG22" i="1"/>
  <c r="BF22" i="1"/>
  <c r="BA22" i="1"/>
  <c r="AZ22" i="1"/>
  <c r="AX22" i="1"/>
  <c r="BB22" i="1" s="1"/>
  <c r="AU22" i="1"/>
  <c r="AT22" i="1"/>
  <c r="AS22" i="1"/>
  <c r="AR22" i="1"/>
  <c r="AQ22" i="1"/>
  <c r="AO22" i="1"/>
  <c r="AP22" i="1" s="1"/>
  <c r="AM22" i="1"/>
  <c r="AV22" i="1" s="1"/>
  <c r="AJ22" i="1"/>
  <c r="AH22" i="1"/>
  <c r="AK22" i="1" s="1"/>
  <c r="AE22" i="1"/>
  <c r="AD22" i="1"/>
  <c r="AB22" i="1"/>
  <c r="AF22" i="1" s="1"/>
  <c r="Y22" i="1"/>
  <c r="X22" i="1"/>
  <c r="V22" i="1"/>
  <c r="Z22" i="1" s="1"/>
  <c r="S22" i="1"/>
  <c r="R22" i="1"/>
  <c r="P22" i="1"/>
  <c r="Q22" i="1" s="1"/>
  <c r="N22" i="1"/>
  <c r="T22" i="1" s="1"/>
  <c r="K22" i="1"/>
  <c r="J22" i="1"/>
  <c r="H22" i="1"/>
  <c r="I22" i="1" s="1"/>
  <c r="F22" i="1"/>
  <c r="L22" i="1" s="1"/>
  <c r="BV21" i="1"/>
  <c r="BU21" i="1"/>
  <c r="BT21" i="1"/>
  <c r="BS21" i="1"/>
  <c r="BR21" i="1"/>
  <c r="BQ21" i="1"/>
  <c r="BP21" i="1"/>
  <c r="BO21" i="1"/>
  <c r="BN21" i="1"/>
  <c r="BM21" i="1"/>
  <c r="BL21" i="1"/>
  <c r="BJ21" i="1"/>
  <c r="BK21" i="1" s="1"/>
  <c r="BG21" i="1"/>
  <c r="BF21" i="1"/>
  <c r="BA21" i="1"/>
  <c r="AZ21" i="1"/>
  <c r="AX21" i="1"/>
  <c r="BB21" i="1" s="1"/>
  <c r="AU21" i="1"/>
  <c r="AT21" i="1"/>
  <c r="AS21" i="1"/>
  <c r="AR21" i="1"/>
  <c r="AQ21" i="1"/>
  <c r="AO21" i="1"/>
  <c r="AP21" i="1" s="1"/>
  <c r="AM21" i="1"/>
  <c r="AV21" i="1" s="1"/>
  <c r="AJ21" i="1"/>
  <c r="AH21" i="1"/>
  <c r="AK21" i="1" s="1"/>
  <c r="AE21" i="1"/>
  <c r="AD21" i="1"/>
  <c r="AB21" i="1"/>
  <c r="AF21" i="1" s="1"/>
  <c r="Y21" i="1"/>
  <c r="X21" i="1"/>
  <c r="V21" i="1"/>
  <c r="Z21" i="1" s="1"/>
  <c r="S21" i="1"/>
  <c r="R21" i="1"/>
  <c r="P21" i="1"/>
  <c r="Q21" i="1" s="1"/>
  <c r="N21" i="1"/>
  <c r="T21" i="1" s="1"/>
  <c r="K21" i="1"/>
  <c r="J21" i="1"/>
  <c r="H21" i="1"/>
  <c r="I21" i="1" s="1"/>
  <c r="F21" i="1"/>
  <c r="L21" i="1" s="1"/>
  <c r="BV20" i="1"/>
  <c r="BU20" i="1"/>
  <c r="BT20" i="1"/>
  <c r="BS20" i="1"/>
  <c r="BR20" i="1"/>
  <c r="BQ20" i="1"/>
  <c r="BP20" i="1"/>
  <c r="BO20" i="1"/>
  <c r="BN20" i="1"/>
  <c r="BM20" i="1"/>
  <c r="BL20" i="1"/>
  <c r="BJ20" i="1"/>
  <c r="BK20" i="1" s="1"/>
  <c r="BG20" i="1"/>
  <c r="BF20" i="1"/>
  <c r="BA20" i="1"/>
  <c r="AZ20" i="1"/>
  <c r="AX20" i="1"/>
  <c r="BB20" i="1" s="1"/>
  <c r="AU20" i="1"/>
  <c r="AT20" i="1"/>
  <c r="AS20" i="1"/>
  <c r="AR20" i="1"/>
  <c r="AQ20" i="1"/>
  <c r="AO20" i="1"/>
  <c r="AP20" i="1" s="1"/>
  <c r="AM20" i="1"/>
  <c r="AV20" i="1" s="1"/>
  <c r="AJ20" i="1"/>
  <c r="AH20" i="1"/>
  <c r="AK20" i="1" s="1"/>
  <c r="AE20" i="1"/>
  <c r="AD20" i="1"/>
  <c r="AB20" i="1"/>
  <c r="AF20" i="1" s="1"/>
  <c r="AC20" i="1" s="1"/>
  <c r="AG20" i="1" s="1"/>
  <c r="Y20" i="1"/>
  <c r="X20" i="1"/>
  <c r="V20" i="1"/>
  <c r="Z20" i="1" s="1"/>
  <c r="S20" i="1"/>
  <c r="R20" i="1"/>
  <c r="P20" i="1"/>
  <c r="Q20" i="1" s="1"/>
  <c r="N20" i="1"/>
  <c r="T20" i="1" s="1"/>
  <c r="K20" i="1"/>
  <c r="J20" i="1"/>
  <c r="H20" i="1"/>
  <c r="I20" i="1" s="1"/>
  <c r="F20" i="1"/>
  <c r="L20" i="1" s="1"/>
  <c r="BV19" i="1"/>
  <c r="BU19" i="1"/>
  <c r="BT19" i="1"/>
  <c r="BS19" i="1"/>
  <c r="BR19" i="1"/>
  <c r="BQ19" i="1"/>
  <c r="BP19" i="1"/>
  <c r="BO19" i="1"/>
  <c r="BN19" i="1"/>
  <c r="BM19" i="1"/>
  <c r="BL19" i="1"/>
  <c r="BJ19" i="1"/>
  <c r="BK19" i="1" s="1"/>
  <c r="BG19" i="1"/>
  <c r="BF19" i="1"/>
  <c r="BA19" i="1"/>
  <c r="AZ19" i="1"/>
  <c r="AX19" i="1"/>
  <c r="BB19" i="1" s="1"/>
  <c r="AU19" i="1"/>
  <c r="AT19" i="1"/>
  <c r="AS19" i="1"/>
  <c r="AR19" i="1"/>
  <c r="AQ19" i="1"/>
  <c r="AO19" i="1"/>
  <c r="AP19" i="1" s="1"/>
  <c r="AM19" i="1"/>
  <c r="AV19" i="1" s="1"/>
  <c r="AJ19" i="1"/>
  <c r="AH19" i="1"/>
  <c r="AK19" i="1" s="1"/>
  <c r="AE19" i="1"/>
  <c r="AD19" i="1"/>
  <c r="AB19" i="1"/>
  <c r="AF19" i="1" s="1"/>
  <c r="Y19" i="1"/>
  <c r="X19" i="1"/>
  <c r="V19" i="1"/>
  <c r="Z19" i="1" s="1"/>
  <c r="S19" i="1"/>
  <c r="R19" i="1"/>
  <c r="P19" i="1"/>
  <c r="Q19" i="1" s="1"/>
  <c r="N19" i="1"/>
  <c r="T19" i="1" s="1"/>
  <c r="K19" i="1"/>
  <c r="J19" i="1"/>
  <c r="H19" i="1"/>
  <c r="I19" i="1" s="1"/>
  <c r="F19" i="1"/>
  <c r="L19" i="1" s="1"/>
  <c r="BV18" i="1"/>
  <c r="BU18" i="1"/>
  <c r="BT18" i="1"/>
  <c r="BS18" i="1"/>
  <c r="BR18" i="1"/>
  <c r="BQ18" i="1"/>
  <c r="BP18" i="1"/>
  <c r="BO18" i="1"/>
  <c r="BN18" i="1"/>
  <c r="BM18" i="1"/>
  <c r="BL18" i="1"/>
  <c r="BJ18" i="1"/>
  <c r="BK18" i="1" s="1"/>
  <c r="BG18" i="1"/>
  <c r="BF18" i="1"/>
  <c r="BA18" i="1"/>
  <c r="AZ18" i="1"/>
  <c r="AX18" i="1"/>
  <c r="BB18" i="1" s="1"/>
  <c r="AU18" i="1"/>
  <c r="AT18" i="1"/>
  <c r="AS18" i="1"/>
  <c r="AR18" i="1"/>
  <c r="AQ18" i="1"/>
  <c r="AO18" i="1"/>
  <c r="AP18" i="1" s="1"/>
  <c r="AM18" i="1"/>
  <c r="AV18" i="1" s="1"/>
  <c r="AJ18" i="1"/>
  <c r="AH18" i="1"/>
  <c r="AK18" i="1" s="1"/>
  <c r="AE18" i="1"/>
  <c r="AD18" i="1"/>
  <c r="AB18" i="1"/>
  <c r="AF18" i="1" s="1"/>
  <c r="Y18" i="1"/>
  <c r="X18" i="1"/>
  <c r="V18" i="1"/>
  <c r="Z18" i="1" s="1"/>
  <c r="S18" i="1"/>
  <c r="R18" i="1"/>
  <c r="P18" i="1"/>
  <c r="Q18" i="1" s="1"/>
  <c r="N18" i="1"/>
  <c r="T18" i="1" s="1"/>
  <c r="K18" i="1"/>
  <c r="J18" i="1"/>
  <c r="H18" i="1"/>
  <c r="I18" i="1" s="1"/>
  <c r="F18" i="1"/>
  <c r="L18" i="1" s="1"/>
  <c r="BV17" i="1"/>
  <c r="BU17" i="1"/>
  <c r="BT17" i="1"/>
  <c r="BS17" i="1"/>
  <c r="BR17" i="1"/>
  <c r="BQ17" i="1"/>
  <c r="BP17" i="1"/>
  <c r="BO17" i="1"/>
  <c r="BN17" i="1"/>
  <c r="BM17" i="1"/>
  <c r="BL17" i="1"/>
  <c r="BJ17" i="1"/>
  <c r="BK17" i="1" s="1"/>
  <c r="BG17" i="1"/>
  <c r="BF17" i="1"/>
  <c r="BA17" i="1"/>
  <c r="AZ17" i="1"/>
  <c r="AX17" i="1"/>
  <c r="BB17" i="1" s="1"/>
  <c r="AU17" i="1"/>
  <c r="AT17" i="1"/>
  <c r="AS17" i="1"/>
  <c r="AR17" i="1"/>
  <c r="AQ17" i="1"/>
  <c r="AO17" i="1"/>
  <c r="AP17" i="1" s="1"/>
  <c r="AM17" i="1"/>
  <c r="AV17" i="1" s="1"/>
  <c r="AJ17" i="1"/>
  <c r="AH17" i="1"/>
  <c r="AK17" i="1" s="1"/>
  <c r="AE17" i="1"/>
  <c r="AD17" i="1"/>
  <c r="AB17" i="1"/>
  <c r="AF17" i="1" s="1"/>
  <c r="Y17" i="1"/>
  <c r="X17" i="1"/>
  <c r="V17" i="1"/>
  <c r="Z17" i="1" s="1"/>
  <c r="S17" i="1"/>
  <c r="R17" i="1"/>
  <c r="P17" i="1"/>
  <c r="Q17" i="1" s="1"/>
  <c r="N17" i="1"/>
  <c r="T17" i="1" s="1"/>
  <c r="K17" i="1"/>
  <c r="J17" i="1"/>
  <c r="H17" i="1"/>
  <c r="I17" i="1" s="1"/>
  <c r="F17" i="1"/>
  <c r="L17" i="1" s="1"/>
  <c r="BV16" i="1"/>
  <c r="BU16" i="1"/>
  <c r="BT16" i="1"/>
  <c r="BS16" i="1"/>
  <c r="BR16" i="1"/>
  <c r="BQ16" i="1"/>
  <c r="BP16" i="1"/>
  <c r="BO16" i="1"/>
  <c r="BN16" i="1"/>
  <c r="BM16" i="1"/>
  <c r="BL16" i="1"/>
  <c r="BJ16" i="1"/>
  <c r="BK16" i="1" s="1"/>
  <c r="BG16" i="1"/>
  <c r="BF16" i="1"/>
  <c r="BA16" i="1"/>
  <c r="AZ16" i="1"/>
  <c r="AX16" i="1"/>
  <c r="BB16" i="1" s="1"/>
  <c r="AU16" i="1"/>
  <c r="AT16" i="1"/>
  <c r="AS16" i="1"/>
  <c r="AR16" i="1"/>
  <c r="AQ16" i="1"/>
  <c r="AO16" i="1"/>
  <c r="AP16" i="1" s="1"/>
  <c r="AM16" i="1"/>
  <c r="AV16" i="1" s="1"/>
  <c r="AJ16" i="1"/>
  <c r="AH16" i="1"/>
  <c r="AK16" i="1" s="1"/>
  <c r="AE16" i="1"/>
  <c r="AD16" i="1"/>
  <c r="AB16" i="1"/>
  <c r="AF16" i="1" s="1"/>
  <c r="Y16" i="1"/>
  <c r="X16" i="1"/>
  <c r="V16" i="1"/>
  <c r="Z16" i="1" s="1"/>
  <c r="S16" i="1"/>
  <c r="R16" i="1"/>
  <c r="P16" i="1"/>
  <c r="Q16" i="1" s="1"/>
  <c r="N16" i="1"/>
  <c r="T16" i="1" s="1"/>
  <c r="K16" i="1"/>
  <c r="J16" i="1"/>
  <c r="H16" i="1"/>
  <c r="I16" i="1" s="1"/>
  <c r="F16" i="1"/>
  <c r="L16" i="1" s="1"/>
  <c r="BV15" i="1"/>
  <c r="BU15" i="1"/>
  <c r="BT15" i="1"/>
  <c r="BS15" i="1"/>
  <c r="BR15" i="1"/>
  <c r="BQ15" i="1"/>
  <c r="BP15" i="1"/>
  <c r="BO15" i="1"/>
  <c r="BN15" i="1"/>
  <c r="BM15" i="1"/>
  <c r="BL15" i="1"/>
  <c r="BJ15" i="1"/>
  <c r="BG15" i="1"/>
  <c r="BF15" i="1"/>
  <c r="BA15" i="1"/>
  <c r="AZ15" i="1"/>
  <c r="AX15" i="1"/>
  <c r="BB15" i="1" s="1"/>
  <c r="AU15" i="1"/>
  <c r="AT15" i="1"/>
  <c r="AS15" i="1"/>
  <c r="AR15" i="1"/>
  <c r="AQ15" i="1"/>
  <c r="AO15" i="1"/>
  <c r="AP15" i="1" s="1"/>
  <c r="AM15" i="1"/>
  <c r="AV15" i="1" s="1"/>
  <c r="AJ15" i="1"/>
  <c r="AH15" i="1"/>
  <c r="AK15" i="1" s="1"/>
  <c r="AE15" i="1"/>
  <c r="AD15" i="1"/>
  <c r="AB15" i="1"/>
  <c r="AF15" i="1" s="1"/>
  <c r="Y15" i="1"/>
  <c r="X15" i="1"/>
  <c r="V15" i="1"/>
  <c r="Z15" i="1" s="1"/>
  <c r="S15" i="1"/>
  <c r="R15" i="1"/>
  <c r="P15" i="1"/>
  <c r="Q15" i="1" s="1"/>
  <c r="N15" i="1"/>
  <c r="T15" i="1" s="1"/>
  <c r="K15" i="1"/>
  <c r="J15" i="1"/>
  <c r="H15" i="1"/>
  <c r="I15" i="1" s="1"/>
  <c r="F15" i="1"/>
  <c r="L15" i="1" s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G14" i="1"/>
  <c r="BF14" i="1"/>
  <c r="BA14" i="1"/>
  <c r="AZ14" i="1"/>
  <c r="AX14" i="1"/>
  <c r="BB14" i="1" s="1"/>
  <c r="AU14" i="1"/>
  <c r="AT14" i="1"/>
  <c r="AS14" i="1"/>
  <c r="AR14" i="1"/>
  <c r="AQ14" i="1"/>
  <c r="AO14" i="1"/>
  <c r="AP14" i="1" s="1"/>
  <c r="AM14" i="1"/>
  <c r="AV14" i="1" s="1"/>
  <c r="AJ14" i="1"/>
  <c r="AH14" i="1"/>
  <c r="AK14" i="1" s="1"/>
  <c r="AE14" i="1"/>
  <c r="AD14" i="1"/>
  <c r="AB14" i="1"/>
  <c r="AF14" i="1" s="1"/>
  <c r="Y14" i="1"/>
  <c r="X14" i="1"/>
  <c r="V14" i="1"/>
  <c r="Z14" i="1" s="1"/>
  <c r="S14" i="1"/>
  <c r="R14" i="1"/>
  <c r="P14" i="1"/>
  <c r="Q14" i="1" s="1"/>
  <c r="N14" i="1"/>
  <c r="T14" i="1" s="1"/>
  <c r="K14" i="1"/>
  <c r="J14" i="1"/>
  <c r="H14" i="1"/>
  <c r="I14" i="1" s="1"/>
  <c r="F14" i="1"/>
  <c r="L14" i="1" s="1"/>
  <c r="BV13" i="1"/>
  <c r="BU13" i="1"/>
  <c r="BT13" i="1"/>
  <c r="BS13" i="1"/>
  <c r="BR13" i="1"/>
  <c r="BQ13" i="1"/>
  <c r="BP13" i="1"/>
  <c r="BO13" i="1"/>
  <c r="BN13" i="1"/>
  <c r="BM13" i="1"/>
  <c r="BL13" i="1"/>
  <c r="BJ13" i="1"/>
  <c r="BK13" i="1" s="1"/>
  <c r="BG13" i="1"/>
  <c r="BF13" i="1"/>
  <c r="BA13" i="1"/>
  <c r="AZ13" i="1"/>
  <c r="AX13" i="1"/>
  <c r="BB13" i="1" s="1"/>
  <c r="AU13" i="1"/>
  <c r="AT13" i="1"/>
  <c r="AS13" i="1"/>
  <c r="AR13" i="1"/>
  <c r="AQ13" i="1"/>
  <c r="AO13" i="1"/>
  <c r="AP13" i="1" s="1"/>
  <c r="AM13" i="1"/>
  <c r="AV13" i="1" s="1"/>
  <c r="AJ13" i="1"/>
  <c r="AH13" i="1"/>
  <c r="AK13" i="1" s="1"/>
  <c r="AE13" i="1"/>
  <c r="AD13" i="1"/>
  <c r="AB13" i="1"/>
  <c r="AF13" i="1" s="1"/>
  <c r="Y13" i="1"/>
  <c r="X13" i="1"/>
  <c r="V13" i="1"/>
  <c r="Z13" i="1" s="1"/>
  <c r="S13" i="1"/>
  <c r="R13" i="1"/>
  <c r="P13" i="1"/>
  <c r="Q13" i="1" s="1"/>
  <c r="N13" i="1"/>
  <c r="T13" i="1" s="1"/>
  <c r="K13" i="1"/>
  <c r="J13" i="1"/>
  <c r="H13" i="1"/>
  <c r="I13" i="1" s="1"/>
  <c r="F13" i="1"/>
  <c r="L13" i="1" s="1"/>
  <c r="BV12" i="1"/>
  <c r="BU12" i="1"/>
  <c r="BT12" i="1"/>
  <c r="BS12" i="1"/>
  <c r="BR12" i="1"/>
  <c r="BQ12" i="1"/>
  <c r="BP12" i="1"/>
  <c r="BO12" i="1"/>
  <c r="BN12" i="1"/>
  <c r="BM12" i="1"/>
  <c r="BL12" i="1"/>
  <c r="BJ12" i="1"/>
  <c r="BG12" i="1"/>
  <c r="BF12" i="1"/>
  <c r="BA12" i="1"/>
  <c r="AZ12" i="1"/>
  <c r="AX12" i="1"/>
  <c r="BB12" i="1" s="1"/>
  <c r="AU12" i="1"/>
  <c r="AT12" i="1"/>
  <c r="AS12" i="1"/>
  <c r="AR12" i="1"/>
  <c r="AQ12" i="1"/>
  <c r="AO12" i="1"/>
  <c r="AP12" i="1" s="1"/>
  <c r="AM12" i="1"/>
  <c r="AV12" i="1" s="1"/>
  <c r="AJ12" i="1"/>
  <c r="AH12" i="1"/>
  <c r="AK12" i="1" s="1"/>
  <c r="AI12" i="1" s="1"/>
  <c r="AL12" i="1" s="1"/>
  <c r="AE12" i="1"/>
  <c r="AD12" i="1"/>
  <c r="AB12" i="1"/>
  <c r="AF12" i="1" s="1"/>
  <c r="Y12" i="1"/>
  <c r="X12" i="1"/>
  <c r="V12" i="1"/>
  <c r="Z12" i="1" s="1"/>
  <c r="S12" i="1"/>
  <c r="R12" i="1"/>
  <c r="P12" i="1"/>
  <c r="Q12" i="1" s="1"/>
  <c r="N12" i="1"/>
  <c r="T12" i="1" s="1"/>
  <c r="K12" i="1"/>
  <c r="J12" i="1"/>
  <c r="H12" i="1"/>
  <c r="I12" i="1" s="1"/>
  <c r="F12" i="1"/>
  <c r="L12" i="1" s="1"/>
  <c r="BV11" i="1"/>
  <c r="BU11" i="1"/>
  <c r="BT11" i="1"/>
  <c r="BS11" i="1"/>
  <c r="BR11" i="1"/>
  <c r="BQ11" i="1"/>
  <c r="BP11" i="1"/>
  <c r="BO11" i="1"/>
  <c r="BN11" i="1"/>
  <c r="BM11" i="1"/>
  <c r="BL11" i="1"/>
  <c r="BJ11" i="1"/>
  <c r="BK11" i="1" s="1"/>
  <c r="BG11" i="1"/>
  <c r="BF11" i="1"/>
  <c r="BA11" i="1"/>
  <c r="AZ11" i="1"/>
  <c r="AX11" i="1"/>
  <c r="BB11" i="1" s="1"/>
  <c r="AU11" i="1"/>
  <c r="AT11" i="1"/>
  <c r="AS11" i="1"/>
  <c r="AR11" i="1"/>
  <c r="AQ11" i="1"/>
  <c r="AO11" i="1"/>
  <c r="AP11" i="1" s="1"/>
  <c r="AM11" i="1"/>
  <c r="AV11" i="1" s="1"/>
  <c r="AJ11" i="1"/>
  <c r="AH11" i="1"/>
  <c r="AK11" i="1" s="1"/>
  <c r="AE11" i="1"/>
  <c r="AD11" i="1"/>
  <c r="AB11" i="1"/>
  <c r="AF11" i="1" s="1"/>
  <c r="Y11" i="1"/>
  <c r="X11" i="1"/>
  <c r="V11" i="1"/>
  <c r="Z11" i="1" s="1"/>
  <c r="S11" i="1"/>
  <c r="R11" i="1"/>
  <c r="P11" i="1"/>
  <c r="Q11" i="1" s="1"/>
  <c r="N11" i="1"/>
  <c r="T11" i="1" s="1"/>
  <c r="K11" i="1"/>
  <c r="J11" i="1"/>
  <c r="H11" i="1"/>
  <c r="I11" i="1" s="1"/>
  <c r="F11" i="1"/>
  <c r="L11" i="1" s="1"/>
  <c r="BV10" i="1"/>
  <c r="BU10" i="1"/>
  <c r="BT10" i="1"/>
  <c r="BS10" i="1"/>
  <c r="BR10" i="1"/>
  <c r="BQ10" i="1"/>
  <c r="BP10" i="1"/>
  <c r="BO10" i="1"/>
  <c r="BN10" i="1"/>
  <c r="BM10" i="1"/>
  <c r="BL10" i="1"/>
  <c r="BJ10" i="1"/>
  <c r="BK10" i="1" s="1"/>
  <c r="BG10" i="1"/>
  <c r="BF10" i="1"/>
  <c r="BA10" i="1"/>
  <c r="AZ10" i="1"/>
  <c r="AX10" i="1"/>
  <c r="BB10" i="1" s="1"/>
  <c r="AU10" i="1"/>
  <c r="AT10" i="1"/>
  <c r="AS10" i="1"/>
  <c r="AR10" i="1"/>
  <c r="AQ10" i="1"/>
  <c r="AO10" i="1"/>
  <c r="AP10" i="1" s="1"/>
  <c r="AM10" i="1"/>
  <c r="AV10" i="1" s="1"/>
  <c r="AJ10" i="1"/>
  <c r="AH10" i="1"/>
  <c r="AK10" i="1" s="1"/>
  <c r="AE10" i="1"/>
  <c r="AD10" i="1"/>
  <c r="AB10" i="1"/>
  <c r="AF10" i="1" s="1"/>
  <c r="Y10" i="1"/>
  <c r="X10" i="1"/>
  <c r="V10" i="1"/>
  <c r="Z10" i="1" s="1"/>
  <c r="S10" i="1"/>
  <c r="R10" i="1"/>
  <c r="P10" i="1"/>
  <c r="Q10" i="1" s="1"/>
  <c r="N10" i="1"/>
  <c r="T10" i="1" s="1"/>
  <c r="K10" i="1"/>
  <c r="J10" i="1"/>
  <c r="H10" i="1"/>
  <c r="I10" i="1" s="1"/>
  <c r="F10" i="1"/>
  <c r="L10" i="1" s="1"/>
  <c r="BV9" i="1"/>
  <c r="BU9" i="1"/>
  <c r="BT9" i="1"/>
  <c r="BS9" i="1"/>
  <c r="BR9" i="1"/>
  <c r="BQ9" i="1"/>
  <c r="BP9" i="1"/>
  <c r="BO9" i="1"/>
  <c r="BN9" i="1"/>
  <c r="BM9" i="1"/>
  <c r="BL9" i="1"/>
  <c r="BJ9" i="1"/>
  <c r="BK9" i="1" s="1"/>
  <c r="BG9" i="1"/>
  <c r="BF9" i="1"/>
  <c r="BA9" i="1"/>
  <c r="AZ9" i="1"/>
  <c r="AX9" i="1"/>
  <c r="BB9" i="1" s="1"/>
  <c r="AU9" i="1"/>
  <c r="AT9" i="1"/>
  <c r="AS9" i="1"/>
  <c r="AR9" i="1"/>
  <c r="AQ9" i="1"/>
  <c r="AO9" i="1"/>
  <c r="AP9" i="1" s="1"/>
  <c r="AM9" i="1"/>
  <c r="AV9" i="1" s="1"/>
  <c r="AJ9" i="1"/>
  <c r="AH9" i="1"/>
  <c r="AK9" i="1" s="1"/>
  <c r="AI9" i="1" s="1"/>
  <c r="AL9" i="1" s="1"/>
  <c r="AE9" i="1"/>
  <c r="AD9" i="1"/>
  <c r="AB9" i="1"/>
  <c r="AF9" i="1" s="1"/>
  <c r="Y9" i="1"/>
  <c r="X9" i="1"/>
  <c r="V9" i="1"/>
  <c r="Z9" i="1" s="1"/>
  <c r="S9" i="1"/>
  <c r="R9" i="1"/>
  <c r="P9" i="1"/>
  <c r="Q9" i="1" s="1"/>
  <c r="N9" i="1"/>
  <c r="T9" i="1" s="1"/>
  <c r="K9" i="1"/>
  <c r="J9" i="1"/>
  <c r="H9" i="1"/>
  <c r="I9" i="1" s="1"/>
  <c r="F9" i="1"/>
  <c r="L9" i="1" s="1"/>
  <c r="BV8" i="1"/>
  <c r="BU8" i="1"/>
  <c r="BT8" i="1"/>
  <c r="BS8" i="1"/>
  <c r="BR8" i="1"/>
  <c r="BQ8" i="1"/>
  <c r="BP8" i="1"/>
  <c r="BO8" i="1"/>
  <c r="BN8" i="1"/>
  <c r="BM8" i="1"/>
  <c r="BL8" i="1"/>
  <c r="BJ8" i="1"/>
  <c r="BK8" i="1" s="1"/>
  <c r="BG8" i="1"/>
  <c r="BF8" i="1"/>
  <c r="BA8" i="1"/>
  <c r="AZ8" i="1"/>
  <c r="AX8" i="1"/>
  <c r="BB8" i="1" s="1"/>
  <c r="AU8" i="1"/>
  <c r="AT8" i="1"/>
  <c r="AS8" i="1"/>
  <c r="AR8" i="1"/>
  <c r="AQ8" i="1"/>
  <c r="AO8" i="1"/>
  <c r="AP8" i="1" s="1"/>
  <c r="AM8" i="1"/>
  <c r="AV8" i="1" s="1"/>
  <c r="AJ8" i="1"/>
  <c r="AH8" i="1"/>
  <c r="AK8" i="1" s="1"/>
  <c r="AI8" i="1" s="1"/>
  <c r="AL8" i="1" s="1"/>
  <c r="AE8" i="1"/>
  <c r="AD8" i="1"/>
  <c r="AB8" i="1"/>
  <c r="AF8" i="1" s="1"/>
  <c r="Y8" i="1"/>
  <c r="X8" i="1"/>
  <c r="V8" i="1"/>
  <c r="Z8" i="1" s="1"/>
  <c r="S8" i="1"/>
  <c r="R8" i="1"/>
  <c r="P8" i="1"/>
  <c r="Q8" i="1" s="1"/>
  <c r="N8" i="1"/>
  <c r="T8" i="1" s="1"/>
  <c r="K8" i="1"/>
  <c r="J8" i="1"/>
  <c r="H8" i="1"/>
  <c r="I8" i="1" s="1"/>
  <c r="F8" i="1"/>
  <c r="L8" i="1" s="1"/>
  <c r="BV7" i="1"/>
  <c r="BU7" i="1"/>
  <c r="BT7" i="1"/>
  <c r="BS7" i="1"/>
  <c r="BR7" i="1"/>
  <c r="BQ7" i="1"/>
  <c r="BP7" i="1"/>
  <c r="BO7" i="1"/>
  <c r="BN7" i="1"/>
  <c r="BM7" i="1"/>
  <c r="BL7" i="1"/>
  <c r="BJ7" i="1"/>
  <c r="BK7" i="1" s="1"/>
  <c r="BG7" i="1"/>
  <c r="BF7" i="1"/>
  <c r="BA7" i="1"/>
  <c r="AZ7" i="1"/>
  <c r="AX7" i="1"/>
  <c r="BB7" i="1" s="1"/>
  <c r="AU7" i="1"/>
  <c r="AT7" i="1"/>
  <c r="AS7" i="1"/>
  <c r="AR7" i="1"/>
  <c r="AQ7" i="1"/>
  <c r="AO7" i="1"/>
  <c r="AP7" i="1" s="1"/>
  <c r="AM7" i="1"/>
  <c r="AV7" i="1" s="1"/>
  <c r="AJ7" i="1"/>
  <c r="AH7" i="1"/>
  <c r="AK7" i="1" s="1"/>
  <c r="AI7" i="1" s="1"/>
  <c r="AL7" i="1" s="1"/>
  <c r="AE7" i="1"/>
  <c r="AD7" i="1"/>
  <c r="AB7" i="1"/>
  <c r="AF7" i="1" s="1"/>
  <c r="Y7" i="1"/>
  <c r="X7" i="1"/>
  <c r="V7" i="1"/>
  <c r="Z7" i="1" s="1"/>
  <c r="S7" i="1"/>
  <c r="R7" i="1"/>
  <c r="P7" i="1"/>
  <c r="Q7" i="1" s="1"/>
  <c r="N7" i="1"/>
  <c r="T7" i="1" s="1"/>
  <c r="K7" i="1"/>
  <c r="J7" i="1"/>
  <c r="H7" i="1"/>
  <c r="I7" i="1" s="1"/>
  <c r="F7" i="1"/>
  <c r="L7" i="1" s="1"/>
  <c r="BV6" i="1"/>
  <c r="BU6" i="1"/>
  <c r="BT6" i="1"/>
  <c r="BS6" i="1"/>
  <c r="BR6" i="1"/>
  <c r="BQ6" i="1"/>
  <c r="BP6" i="1"/>
  <c r="BO6" i="1"/>
  <c r="BN6" i="1"/>
  <c r="BM6" i="1"/>
  <c r="BL6" i="1"/>
  <c r="BJ6" i="1"/>
  <c r="BK6" i="1" s="1"/>
  <c r="BG6" i="1"/>
  <c r="BF6" i="1"/>
  <c r="BA6" i="1"/>
  <c r="AZ6" i="1"/>
  <c r="AX6" i="1"/>
  <c r="BB6" i="1" s="1"/>
  <c r="AU6" i="1"/>
  <c r="AT6" i="1"/>
  <c r="AS6" i="1"/>
  <c r="AR6" i="1"/>
  <c r="AQ6" i="1"/>
  <c r="AO6" i="1"/>
  <c r="AP6" i="1" s="1"/>
  <c r="AM6" i="1"/>
  <c r="AV6" i="1" s="1"/>
  <c r="AJ6" i="1"/>
  <c r="AH6" i="1"/>
  <c r="AK6" i="1" s="1"/>
  <c r="AE6" i="1"/>
  <c r="AD6" i="1"/>
  <c r="AB6" i="1"/>
  <c r="AF6" i="1" s="1"/>
  <c r="Y6" i="1"/>
  <c r="X6" i="1"/>
  <c r="V6" i="1"/>
  <c r="Z6" i="1" s="1"/>
  <c r="S6" i="1"/>
  <c r="R6" i="1"/>
  <c r="P6" i="1"/>
  <c r="Q6" i="1" s="1"/>
  <c r="N6" i="1"/>
  <c r="T6" i="1" s="1"/>
  <c r="K6" i="1"/>
  <c r="J6" i="1"/>
  <c r="H6" i="1"/>
  <c r="I6" i="1" s="1"/>
  <c r="F6" i="1"/>
  <c r="L6" i="1" s="1"/>
  <c r="BV5" i="1"/>
  <c r="BU5" i="1"/>
  <c r="BT5" i="1"/>
  <c r="BS5" i="1"/>
  <c r="BR5" i="1"/>
  <c r="BQ5" i="1"/>
  <c r="BP5" i="1"/>
  <c r="BO5" i="1"/>
  <c r="BN5" i="1"/>
  <c r="BM5" i="1"/>
  <c r="BL5" i="1"/>
  <c r="BJ5" i="1"/>
  <c r="BK5" i="1" s="1"/>
  <c r="BG5" i="1"/>
  <c r="BF5" i="1"/>
  <c r="BA5" i="1"/>
  <c r="AZ5" i="1"/>
  <c r="AX5" i="1"/>
  <c r="BB5" i="1" s="1"/>
  <c r="AU5" i="1"/>
  <c r="AT5" i="1"/>
  <c r="AS5" i="1"/>
  <c r="AR5" i="1"/>
  <c r="AQ5" i="1"/>
  <c r="AO5" i="1"/>
  <c r="AP5" i="1" s="1"/>
  <c r="AM5" i="1"/>
  <c r="AV5" i="1" s="1"/>
  <c r="AJ5" i="1"/>
  <c r="AH5" i="1"/>
  <c r="AK5" i="1" s="1"/>
  <c r="AE5" i="1"/>
  <c r="AD5" i="1"/>
  <c r="AB5" i="1"/>
  <c r="AF5" i="1" s="1"/>
  <c r="Y5" i="1"/>
  <c r="X5" i="1"/>
  <c r="V5" i="1"/>
  <c r="Z5" i="1" s="1"/>
  <c r="S5" i="1"/>
  <c r="R5" i="1"/>
  <c r="P5" i="1"/>
  <c r="Q5" i="1" s="1"/>
  <c r="N5" i="1"/>
  <c r="T5" i="1" s="1"/>
  <c r="K5" i="1"/>
  <c r="J5" i="1"/>
  <c r="H5" i="1"/>
  <c r="I5" i="1" s="1"/>
  <c r="F5" i="1"/>
  <c r="L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BV4" i="1"/>
  <c r="BU4" i="1"/>
  <c r="BU397" i="1" s="1"/>
  <c r="BT4" i="1"/>
  <c r="BS4" i="1"/>
  <c r="BR4" i="1"/>
  <c r="BQ4" i="1"/>
  <c r="BQ397" i="1" s="1"/>
  <c r="BP4" i="1"/>
  <c r="BO4" i="1"/>
  <c r="BN4" i="1"/>
  <c r="BM4" i="1"/>
  <c r="BM397" i="1" s="1"/>
  <c r="BL4" i="1"/>
  <c r="BJ4" i="1"/>
  <c r="BG4" i="1"/>
  <c r="BF4" i="1"/>
  <c r="BF397" i="1" s="1"/>
  <c r="BA4" i="1"/>
  <c r="AZ4" i="1"/>
  <c r="AX4" i="1"/>
  <c r="AU4" i="1"/>
  <c r="AU397" i="1" s="1"/>
  <c r="AT4" i="1"/>
  <c r="AS4" i="1"/>
  <c r="AR4" i="1"/>
  <c r="AQ4" i="1"/>
  <c r="AQ397" i="1" s="1"/>
  <c r="AO4" i="1"/>
  <c r="AM4" i="1"/>
  <c r="AJ4" i="1"/>
  <c r="AH4" i="1"/>
  <c r="AH397" i="1" s="1"/>
  <c r="AE4" i="1"/>
  <c r="AD4" i="1"/>
  <c r="AB4" i="1"/>
  <c r="Y4" i="1"/>
  <c r="Y397" i="1" s="1"/>
  <c r="X4" i="1"/>
  <c r="V4" i="1"/>
  <c r="S4" i="1"/>
  <c r="R4" i="1"/>
  <c r="R397" i="1" s="1"/>
  <c r="P4" i="1"/>
  <c r="N4" i="1"/>
  <c r="K4" i="1"/>
  <c r="J4" i="1"/>
  <c r="J397" i="1" s="1"/>
  <c r="H4" i="1"/>
  <c r="F4" i="1"/>
  <c r="AC145" i="1" l="1"/>
  <c r="AY145" i="1"/>
  <c r="AC151" i="1"/>
  <c r="AY151" i="1"/>
  <c r="AC153" i="1"/>
  <c r="AY153" i="1"/>
  <c r="AC180" i="1"/>
  <c r="AG180" i="1" s="1"/>
  <c r="AY180" i="1"/>
  <c r="BI238" i="1"/>
  <c r="BI325" i="1"/>
  <c r="BI355" i="1"/>
  <c r="BI14" i="1"/>
  <c r="BI84" i="1"/>
  <c r="AY147" i="1"/>
  <c r="BI279" i="1"/>
  <c r="BI306" i="1"/>
  <c r="BI332" i="1"/>
  <c r="BI361" i="1"/>
  <c r="BI42" i="1"/>
  <c r="BI86" i="1"/>
  <c r="BI247" i="1"/>
  <c r="BI282" i="1"/>
  <c r="BI342" i="1"/>
  <c r="K397" i="1"/>
  <c r="AJ397" i="1"/>
  <c r="BV397" i="1"/>
  <c r="BK12" i="1"/>
  <c r="BI12" i="1" s="1"/>
  <c r="BI13" i="1"/>
  <c r="BK15" i="1"/>
  <c r="BI15" i="1" s="1"/>
  <c r="AC36" i="1"/>
  <c r="BI36" i="1"/>
  <c r="AY37" i="1"/>
  <c r="AC38" i="1"/>
  <c r="AG38" i="1" s="1"/>
  <c r="AY38" i="1"/>
  <c r="BC38" i="1" s="1"/>
  <c r="BI38" i="1"/>
  <c r="AC40" i="1"/>
  <c r="AY40" i="1"/>
  <c r="BI40" i="1"/>
  <c r="AC41" i="1"/>
  <c r="AC42" i="1"/>
  <c r="BK46" i="1"/>
  <c r="BI46" i="1" s="1"/>
  <c r="AY47" i="1"/>
  <c r="BI47" i="1"/>
  <c r="AY48" i="1"/>
  <c r="BI48" i="1"/>
  <c r="AC49" i="1"/>
  <c r="AG49" i="1" s="1"/>
  <c r="AY49" i="1"/>
  <c r="BI49" i="1"/>
  <c r="AC52" i="1"/>
  <c r="AY52" i="1"/>
  <c r="AC53" i="1"/>
  <c r="AG53" i="1" s="1"/>
  <c r="AY53" i="1"/>
  <c r="AC54" i="1"/>
  <c r="AG54" i="1" s="1"/>
  <c r="AY54" i="1"/>
  <c r="BI54" i="1"/>
  <c r="AC55" i="1"/>
  <c r="AC56" i="1"/>
  <c r="AY56" i="1"/>
  <c r="BI56" i="1"/>
  <c r="AY57" i="1"/>
  <c r="BI57" i="1"/>
  <c r="BI58" i="1"/>
  <c r="AY59" i="1"/>
  <c r="AC60" i="1"/>
  <c r="AY60" i="1"/>
  <c r="S397" i="1"/>
  <c r="AR397" i="1"/>
  <c r="BN397" i="1"/>
  <c r="V397" i="1"/>
  <c r="AB397" i="1"/>
  <c r="AX397" i="1"/>
  <c r="BR397" i="1"/>
  <c r="F397" i="1"/>
  <c r="N397" i="1"/>
  <c r="AD397" i="1"/>
  <c r="AM397" i="1"/>
  <c r="AS397" i="1"/>
  <c r="AZ397" i="1"/>
  <c r="BJ397" i="1"/>
  <c r="BO397" i="1"/>
  <c r="BS397" i="1"/>
  <c r="H397" i="1"/>
  <c r="P397" i="1"/>
  <c r="X397" i="1"/>
  <c r="AE397" i="1"/>
  <c r="AO397" i="1"/>
  <c r="AT397" i="1"/>
  <c r="BA397" i="1"/>
  <c r="BL397" i="1"/>
  <c r="BP397" i="1"/>
  <c r="BT397" i="1"/>
  <c r="BI5" i="1"/>
  <c r="BI6" i="1"/>
  <c r="BI7" i="1"/>
  <c r="W8" i="1"/>
  <c r="AA8" i="1" s="1"/>
  <c r="BI8" i="1"/>
  <c r="BI9" i="1"/>
  <c r="BI10" i="1"/>
  <c r="BI11" i="1"/>
  <c r="AI13" i="1"/>
  <c r="AL13" i="1" s="1"/>
  <c r="AI14" i="1"/>
  <c r="AL14" i="1" s="1"/>
  <c r="BE32" i="1"/>
  <c r="BH32" i="1" s="1"/>
  <c r="BE34" i="1"/>
  <c r="BH34" i="1" s="1"/>
  <c r="BE37" i="1"/>
  <c r="BE39" i="1"/>
  <c r="AI40" i="1"/>
  <c r="AC44" i="1"/>
  <c r="AY44" i="1"/>
  <c r="BI44" i="1"/>
  <c r="W45" i="1"/>
  <c r="AA45" i="1" s="1"/>
  <c r="AC46" i="1"/>
  <c r="AG46" i="1" s="1"/>
  <c r="BE47" i="1"/>
  <c r="BH47" i="1" s="1"/>
  <c r="AI48" i="1"/>
  <c r="AL48" i="1" s="1"/>
  <c r="AI49" i="1"/>
  <c r="AL49" i="1" s="1"/>
  <c r="BE49" i="1"/>
  <c r="BH49" i="1" s="1"/>
  <c r="AI54" i="1"/>
  <c r="AL54" i="1" s="1"/>
  <c r="BE54" i="1"/>
  <c r="BH54" i="1" s="1"/>
  <c r="AI56" i="1"/>
  <c r="AL56" i="1" s="1"/>
  <c r="BE56" i="1"/>
  <c r="BH56" i="1" s="1"/>
  <c r="BE57" i="1"/>
  <c r="BH57" i="1" s="1"/>
  <c r="BI65" i="1"/>
  <c r="AI71" i="1"/>
  <c r="AI72" i="1"/>
  <c r="AL72" i="1" s="1"/>
  <c r="AI73" i="1"/>
  <c r="AL73" i="1" s="1"/>
  <c r="BE73" i="1"/>
  <c r="BH73" i="1" s="1"/>
  <c r="AI74" i="1"/>
  <c r="BE74" i="1"/>
  <c r="BH74" i="1" s="1"/>
  <c r="BE75" i="1"/>
  <c r="BH75" i="1" s="1"/>
  <c r="AI80" i="1"/>
  <c r="AL80" i="1" s="1"/>
  <c r="BE80" i="1"/>
  <c r="BH80" i="1" s="1"/>
  <c r="BK81" i="1"/>
  <c r="BI81" i="1" s="1"/>
  <c r="AC83" i="1"/>
  <c r="AY83" i="1"/>
  <c r="BI83" i="1"/>
  <c r="W84" i="1"/>
  <c r="AA84" i="1" s="1"/>
  <c r="BE85" i="1"/>
  <c r="BH85" i="1" s="1"/>
  <c r="BK85" i="1"/>
  <c r="BI85" i="1" s="1"/>
  <c r="AI87" i="1"/>
  <c r="AL87" i="1" s="1"/>
  <c r="AI88" i="1"/>
  <c r="AL88" i="1" s="1"/>
  <c r="AI93" i="1"/>
  <c r="AL93" i="1" s="1"/>
  <c r="BE93" i="1"/>
  <c r="BH93" i="1" s="1"/>
  <c r="AI95" i="1"/>
  <c r="AL95" i="1" s="1"/>
  <c r="BE95" i="1"/>
  <c r="BH95" i="1" s="1"/>
  <c r="BE96" i="1"/>
  <c r="BH96" i="1" s="1"/>
  <c r="AI98" i="1"/>
  <c r="BE100" i="1"/>
  <c r="BH100" i="1" s="1"/>
  <c r="BK101" i="1"/>
  <c r="BI101" i="1" s="1"/>
  <c r="AY102" i="1"/>
  <c r="BI102" i="1"/>
  <c r="BE105" i="1"/>
  <c r="BH105" i="1" s="1"/>
  <c r="AI106" i="1"/>
  <c r="AL106" i="1" s="1"/>
  <c r="BE106" i="1"/>
  <c r="BH106" i="1" s="1"/>
  <c r="BE107" i="1"/>
  <c r="BH107" i="1" s="1"/>
  <c r="AI108" i="1"/>
  <c r="AL108" i="1" s="1"/>
  <c r="BE108" i="1"/>
  <c r="BH108" i="1" s="1"/>
  <c r="AI109" i="1"/>
  <c r="AL109" i="1" s="1"/>
  <c r="BE110" i="1"/>
  <c r="BH110" i="1" s="1"/>
  <c r="BK240" i="1"/>
  <c r="BI240" i="1" s="1"/>
  <c r="BK283" i="1"/>
  <c r="BI283" i="1" s="1"/>
  <c r="BI285" i="1"/>
  <c r="W123" i="1"/>
  <c r="AA123" i="1" s="1"/>
  <c r="W126" i="1"/>
  <c r="AA126" i="1" s="1"/>
  <c r="BI126" i="1"/>
  <c r="W127" i="1"/>
  <c r="AA127" i="1" s="1"/>
  <c r="BI138" i="1"/>
  <c r="W139" i="1"/>
  <c r="AA139" i="1" s="1"/>
  <c r="BI139" i="1"/>
  <c r="BI140" i="1"/>
  <c r="W141" i="1"/>
  <c r="AA141" i="1" s="1"/>
  <c r="BI148" i="1"/>
  <c r="W181" i="1"/>
  <c r="AA181" i="1" s="1"/>
  <c r="BI183" i="1"/>
  <c r="W185" i="1"/>
  <c r="AA185" i="1" s="1"/>
  <c r="BI185" i="1"/>
  <c r="BI187" i="1"/>
  <c r="W196" i="1"/>
  <c r="BW196" i="1" s="1"/>
  <c r="BI196" i="1"/>
  <c r="BK246" i="1"/>
  <c r="BI246" i="1" s="1"/>
  <c r="BK288" i="1"/>
  <c r="BI288" i="1" s="1"/>
  <c r="BI289" i="1"/>
  <c r="BE59" i="1"/>
  <c r="BH59" i="1" s="1"/>
  <c r="BE60" i="1"/>
  <c r="BH60" i="1" s="1"/>
  <c r="W61" i="1"/>
  <c r="AA61" i="1" s="1"/>
  <c r="AY61" i="1"/>
  <c r="BI61" i="1"/>
  <c r="W62" i="1"/>
  <c r="AA62" i="1" s="1"/>
  <c r="W63" i="1"/>
  <c r="AA63" i="1" s="1"/>
  <c r="AY63" i="1"/>
  <c r="BI63" i="1"/>
  <c r="AC64" i="1"/>
  <c r="AG64" i="1" s="1"/>
  <c r="AY64" i="1"/>
  <c r="BC64" i="1" s="1"/>
  <c r="BI64" i="1"/>
  <c r="AY65" i="1"/>
  <c r="AI66" i="1"/>
  <c r="AL66" i="1" s="1"/>
  <c r="BE67" i="1"/>
  <c r="BH67" i="1" s="1"/>
  <c r="AY69" i="1"/>
  <c r="W70" i="1"/>
  <c r="AA70" i="1" s="1"/>
  <c r="BI70" i="1"/>
  <c r="W71" i="1"/>
  <c r="AA71" i="1" s="1"/>
  <c r="AY71" i="1"/>
  <c r="BC71" i="1" s="1"/>
  <c r="AC72" i="1"/>
  <c r="AC73" i="1"/>
  <c r="AY73" i="1"/>
  <c r="BI73" i="1"/>
  <c r="W74" i="1"/>
  <c r="AA74" i="1" s="1"/>
  <c r="AY74" i="1"/>
  <c r="AC76" i="1"/>
  <c r="AG76" i="1" s="1"/>
  <c r="AY76" i="1"/>
  <c r="BI76" i="1"/>
  <c r="W77" i="1"/>
  <c r="AA77" i="1" s="1"/>
  <c r="W78" i="1"/>
  <c r="AY79" i="1"/>
  <c r="BI79" i="1"/>
  <c r="W80" i="1"/>
  <c r="AC80" i="1"/>
  <c r="AY80" i="1"/>
  <c r="BI80" i="1"/>
  <c r="AI83" i="1"/>
  <c r="AI86" i="1"/>
  <c r="W87" i="1"/>
  <c r="AA87" i="1" s="1"/>
  <c r="AC88" i="1"/>
  <c r="AC90" i="1"/>
  <c r="AY90" i="1"/>
  <c r="BI90" i="1"/>
  <c r="AC91" i="1"/>
  <c r="AG91" i="1" s="1"/>
  <c r="AY91" i="1"/>
  <c r="BI91" i="1"/>
  <c r="AC92" i="1"/>
  <c r="AG92" i="1" s="1"/>
  <c r="AY92" i="1"/>
  <c r="AC93" i="1"/>
  <c r="AY93" i="1"/>
  <c r="BI93" i="1"/>
  <c r="AC94" i="1"/>
  <c r="AC95" i="1"/>
  <c r="AG95" i="1" s="1"/>
  <c r="AY95" i="1"/>
  <c r="BI95" i="1"/>
  <c r="AC96" i="1"/>
  <c r="AG96" i="1" s="1"/>
  <c r="AY96" i="1"/>
  <c r="AY98" i="1"/>
  <c r="BC98" i="1" s="1"/>
  <c r="W99" i="1"/>
  <c r="AA99" i="1" s="1"/>
  <c r="AC100" i="1"/>
  <c r="AG100" i="1" s="1"/>
  <c r="BI100" i="1"/>
  <c r="AC101" i="1"/>
  <c r="AG101" i="1" s="1"/>
  <c r="AC103" i="1"/>
  <c r="AG103" i="1" s="1"/>
  <c r="AY103" i="1"/>
  <c r="BI104" i="1"/>
  <c r="AY105" i="1"/>
  <c r="BI105" i="1"/>
  <c r="W106" i="1"/>
  <c r="AA106" i="1" s="1"/>
  <c r="AY106" i="1"/>
  <c r="BI106" i="1"/>
  <c r="AC107" i="1"/>
  <c r="AY107" i="1"/>
  <c r="AC108" i="1"/>
  <c r="AY108" i="1"/>
  <c r="AC109" i="1"/>
  <c r="AC110" i="1"/>
  <c r="AY110" i="1"/>
  <c r="BI110" i="1"/>
  <c r="BK254" i="1"/>
  <c r="BI254" i="1" s="1"/>
  <c r="BK296" i="1"/>
  <c r="BI296" i="1" s="1"/>
  <c r="BK235" i="1"/>
  <c r="BI235" i="1" s="1"/>
  <c r="BK280" i="1"/>
  <c r="BI280" i="1" s="1"/>
  <c r="BK328" i="1"/>
  <c r="BI328" i="1" s="1"/>
  <c r="BK356" i="1"/>
  <c r="BI356" i="1"/>
  <c r="BE205" i="1"/>
  <c r="BH205" i="1" s="1"/>
  <c r="BE208" i="1"/>
  <c r="AI209" i="1"/>
  <c r="AL209" i="1" s="1"/>
  <c r="AI214" i="1"/>
  <c r="AL214" i="1" s="1"/>
  <c r="BE214" i="1"/>
  <c r="BH214" i="1" s="1"/>
  <c r="AI215" i="1"/>
  <c r="AL215" i="1" s="1"/>
  <c r="BI236" i="1"/>
  <c r="BI237" i="1"/>
  <c r="BI241" i="1"/>
  <c r="BI242" i="1"/>
  <c r="BI256" i="1"/>
  <c r="AY279" i="1"/>
  <c r="AY282" i="1"/>
  <c r="W284" i="1"/>
  <c r="AA284" i="1" s="1"/>
  <c r="BI284" i="1"/>
  <c r="AY285" i="1"/>
  <c r="BE286" i="1"/>
  <c r="BH286" i="1" s="1"/>
  <c r="AI287" i="1"/>
  <c r="AL287" i="1" s="1"/>
  <c r="BE288" i="1"/>
  <c r="BH288" i="1" s="1"/>
  <c r="AI290" i="1"/>
  <c r="AL290" i="1" s="1"/>
  <c r="BE290" i="1"/>
  <c r="BH290" i="1" s="1"/>
  <c r="AI291" i="1"/>
  <c r="AL291" i="1" s="1"/>
  <c r="BE292" i="1"/>
  <c r="BH292" i="1" s="1"/>
  <c r="AI293" i="1"/>
  <c r="AL293" i="1" s="1"/>
  <c r="BE294" i="1"/>
  <c r="BH294" i="1" s="1"/>
  <c r="W297" i="1"/>
  <c r="AA297" i="1" s="1"/>
  <c r="BI297" i="1"/>
  <c r="AC298" i="1"/>
  <c r="AG298" i="1" s="1"/>
  <c r="BI298" i="1"/>
  <c r="AI300" i="1"/>
  <c r="AL300" i="1" s="1"/>
  <c r="AI302" i="1"/>
  <c r="AL302" i="1" s="1"/>
  <c r="BE302" i="1"/>
  <c r="BH302" i="1" s="1"/>
  <c r="AI303" i="1"/>
  <c r="AL303" i="1" s="1"/>
  <c r="BE304" i="1"/>
  <c r="BH304" i="1" s="1"/>
  <c r="AI305" i="1"/>
  <c r="AL305" i="1" s="1"/>
  <c r="BE305" i="1"/>
  <c r="BH305" i="1" s="1"/>
  <c r="AI306" i="1"/>
  <c r="AC308" i="1"/>
  <c r="AY308" i="1"/>
  <c r="AY309" i="1"/>
  <c r="BI309" i="1"/>
  <c r="W310" i="1"/>
  <c r="W311" i="1"/>
  <c r="AA311" i="1" s="1"/>
  <c r="AC311" i="1"/>
  <c r="AY311" i="1"/>
  <c r="BK334" i="1"/>
  <c r="BI334" i="1" s="1"/>
  <c r="BK362" i="1"/>
  <c r="BI362" i="1" s="1"/>
  <c r="BI373" i="1"/>
  <c r="BK343" i="1"/>
  <c r="BI343" i="1" s="1"/>
  <c r="BK377" i="1"/>
  <c r="BI377" i="1"/>
  <c r="W210" i="1"/>
  <c r="AA210" i="1" s="1"/>
  <c r="AC211" i="1"/>
  <c r="AG211" i="1" s="1"/>
  <c r="AY211" i="1"/>
  <c r="BI211" i="1"/>
  <c r="W212" i="1"/>
  <c r="AA212" i="1" s="1"/>
  <c r="AC212" i="1"/>
  <c r="AG212" i="1" s="1"/>
  <c r="BI212" i="1"/>
  <c r="W213" i="1"/>
  <c r="AA213" i="1" s="1"/>
  <c r="AC214" i="1"/>
  <c r="AG214" i="1" s="1"/>
  <c r="AY214" i="1"/>
  <c r="BI214" i="1"/>
  <c r="W215" i="1"/>
  <c r="AA215" i="1" s="1"/>
  <c r="BI215" i="1"/>
  <c r="W217" i="1"/>
  <c r="AA217" i="1" s="1"/>
  <c r="BI218" i="1"/>
  <c r="BI220" i="1"/>
  <c r="W221" i="1"/>
  <c r="AA221" i="1" s="1"/>
  <c r="BI223" i="1"/>
  <c r="W224" i="1"/>
  <c r="AA224" i="1" s="1"/>
  <c r="W225" i="1"/>
  <c r="AA225" i="1" s="1"/>
  <c r="BI226" i="1"/>
  <c r="BI227" i="1"/>
  <c r="W229" i="1"/>
  <c r="AA229" i="1" s="1"/>
  <c r="BI229" i="1"/>
  <c r="BI230" i="1"/>
  <c r="W231" i="1"/>
  <c r="AA231" i="1" s="1"/>
  <c r="BI231" i="1"/>
  <c r="W232" i="1"/>
  <c r="BI234" i="1"/>
  <c r="AI236" i="1"/>
  <c r="AI238" i="1"/>
  <c r="W239" i="1"/>
  <c r="AA239" i="1" s="1"/>
  <c r="BI239" i="1"/>
  <c r="W240" i="1"/>
  <c r="AA240" i="1" s="1"/>
  <c r="AI241" i="1"/>
  <c r="AL241" i="1" s="1"/>
  <c r="BE241" i="1"/>
  <c r="BH241" i="1" s="1"/>
  <c r="AI242" i="1"/>
  <c r="AL242" i="1" s="1"/>
  <c r="BE242" i="1"/>
  <c r="BH242" i="1" s="1"/>
  <c r="BE243" i="1"/>
  <c r="BH243" i="1" s="1"/>
  <c r="AI244" i="1"/>
  <c r="AL244" i="1" s="1"/>
  <c r="BI245" i="1"/>
  <c r="BI248" i="1"/>
  <c r="W249" i="1"/>
  <c r="AA249" i="1" s="1"/>
  <c r="BI250" i="1"/>
  <c r="AI256" i="1"/>
  <c r="AL256" i="1" s="1"/>
  <c r="BE256" i="1"/>
  <c r="BH256" i="1" s="1"/>
  <c r="AI257" i="1"/>
  <c r="AL257" i="1" s="1"/>
  <c r="W286" i="1"/>
  <c r="AA286" i="1" s="1"/>
  <c r="AY286" i="1"/>
  <c r="BI286" i="1"/>
  <c r="W287" i="1"/>
  <c r="AA287" i="1" s="1"/>
  <c r="W288" i="1"/>
  <c r="AA288" i="1" s="1"/>
  <c r="AY288" i="1"/>
  <c r="BI290" i="1"/>
  <c r="BI291" i="1"/>
  <c r="W292" i="1"/>
  <c r="AA292" i="1" s="1"/>
  <c r="BI292" i="1"/>
  <c r="W293" i="1"/>
  <c r="AA293" i="1" s="1"/>
  <c r="W295" i="1"/>
  <c r="AA295" i="1" s="1"/>
  <c r="AC296" i="1"/>
  <c r="AG296" i="1" s="1"/>
  <c r="AI297" i="1"/>
  <c r="BE297" i="1"/>
  <c r="BH297" i="1" s="1"/>
  <c r="BI300" i="1"/>
  <c r="G301" i="1"/>
  <c r="AC301" i="1"/>
  <c r="G302" i="1"/>
  <c r="BI302" i="1"/>
  <c r="W303" i="1"/>
  <c r="AA303" i="1" s="1"/>
  <c r="BI304" i="1"/>
  <c r="W305" i="1"/>
  <c r="AA305" i="1" s="1"/>
  <c r="BI305" i="1"/>
  <c r="AC306" i="1"/>
  <c r="AY306" i="1"/>
  <c r="BK349" i="1"/>
  <c r="BI349" i="1" s="1"/>
  <c r="BI379" i="1"/>
  <c r="BK390" i="1"/>
  <c r="BI390" i="1" s="1"/>
  <c r="BI311" i="1"/>
  <c r="W312" i="1"/>
  <c r="AA312" i="1" s="1"/>
  <c r="AC312" i="1"/>
  <c r="AY312" i="1"/>
  <c r="BI312" i="1"/>
  <c r="W313" i="1"/>
  <c r="AA313" i="1" s="1"/>
  <c r="AY313" i="1"/>
  <c r="BI313" i="1"/>
  <c r="AY317" i="1"/>
  <c r="AC318" i="1"/>
  <c r="AY318" i="1"/>
  <c r="BI318" i="1"/>
  <c r="W319" i="1"/>
  <c r="AA319" i="1" s="1"/>
  <c r="BI319" i="1"/>
  <c r="AN321" i="1"/>
  <c r="AW321" i="1" s="1"/>
  <c r="W326" i="1"/>
  <c r="AA326" i="1" s="1"/>
  <c r="BI326" i="1"/>
  <c r="W327" i="1"/>
  <c r="AA327" i="1" s="1"/>
  <c r="BI327" i="1"/>
  <c r="AI329" i="1"/>
  <c r="AL329" i="1" s="1"/>
  <c r="AI331" i="1"/>
  <c r="AL331" i="1" s="1"/>
  <c r="W333" i="1"/>
  <c r="AA333" i="1" s="1"/>
  <c r="AC333" i="1"/>
  <c r="AG333" i="1" s="1"/>
  <c r="AC334" i="1"/>
  <c r="AG334" i="1" s="1"/>
  <c r="AY334" i="1"/>
  <c r="AI336" i="1"/>
  <c r="BE336" i="1"/>
  <c r="BH336" i="1" s="1"/>
  <c r="AI338" i="1"/>
  <c r="AL338" i="1" s="1"/>
  <c r="BE339" i="1"/>
  <c r="BH339" i="1" s="1"/>
  <c r="AI340" i="1"/>
  <c r="AL340" i="1" s="1"/>
  <c r="BE340" i="1"/>
  <c r="BH340" i="1" s="1"/>
  <c r="BE344" i="1"/>
  <c r="BH344" i="1" s="1"/>
  <c r="BE345" i="1"/>
  <c r="BH345" i="1" s="1"/>
  <c r="W347" i="1"/>
  <c r="AA347" i="1" s="1"/>
  <c r="AY349" i="1"/>
  <c r="AI350" i="1"/>
  <c r="AL350" i="1" s="1"/>
  <c r="BE352" i="1"/>
  <c r="BH352" i="1" s="1"/>
  <c r="AI353" i="1"/>
  <c r="AL353" i="1" s="1"/>
  <c r="BE354" i="1"/>
  <c r="BH354" i="1" s="1"/>
  <c r="BE357" i="1"/>
  <c r="BE364" i="1"/>
  <c r="BH364" i="1" s="1"/>
  <c r="AI365" i="1"/>
  <c r="AL365" i="1" s="1"/>
  <c r="BE365" i="1"/>
  <c r="BH365" i="1" s="1"/>
  <c r="AI366" i="1"/>
  <c r="AL366" i="1" s="1"/>
  <c r="BE367" i="1"/>
  <c r="BH367" i="1" s="1"/>
  <c r="W368" i="1"/>
  <c r="AA368" i="1" s="1"/>
  <c r="AN368" i="1"/>
  <c r="BE370" i="1"/>
  <c r="W374" i="1"/>
  <c r="AA374" i="1" s="1"/>
  <c r="BI374" i="1"/>
  <c r="W375" i="1"/>
  <c r="AA375" i="1" s="1"/>
  <c r="BI375" i="1"/>
  <c r="W376" i="1"/>
  <c r="AA376" i="1" s="1"/>
  <c r="W377" i="1"/>
  <c r="AA377" i="1" s="1"/>
  <c r="AY377" i="1"/>
  <c r="W380" i="1"/>
  <c r="AA380" i="1" s="1"/>
  <c r="W382" i="1"/>
  <c r="AA382" i="1" s="1"/>
  <c r="AY382" i="1"/>
  <c r="BI382" i="1"/>
  <c r="W383" i="1"/>
  <c r="AA383" i="1" s="1"/>
  <c r="W384" i="1"/>
  <c r="AA384" i="1" s="1"/>
  <c r="AC384" i="1"/>
  <c r="AY384" i="1"/>
  <c r="W385" i="1"/>
  <c r="AA385" i="1" s="1"/>
  <c r="W386" i="1"/>
  <c r="AA386" i="1" s="1"/>
  <c r="BI386" i="1"/>
  <c r="W388" i="1"/>
  <c r="AA388" i="1" s="1"/>
  <c r="AC388" i="1"/>
  <c r="AY388" i="1"/>
  <c r="BI388" i="1"/>
  <c r="W389" i="1"/>
  <c r="AA389" i="1" s="1"/>
  <c r="AC389" i="1"/>
  <c r="AY389" i="1"/>
  <c r="BI389" i="1"/>
  <c r="W390" i="1"/>
  <c r="AA390" i="1" s="1"/>
  <c r="AC390" i="1"/>
  <c r="AY390" i="1"/>
  <c r="AI321" i="1"/>
  <c r="AL321" i="1" s="1"/>
  <c r="BI324" i="1"/>
  <c r="BI331" i="1"/>
  <c r="AY332" i="1"/>
  <c r="BI336" i="1"/>
  <c r="BI337" i="1"/>
  <c r="BI339" i="1"/>
  <c r="BI340" i="1"/>
  <c r="AY344" i="1"/>
  <c r="BI344" i="1"/>
  <c r="BI345" i="1"/>
  <c r="AC351" i="1"/>
  <c r="AG351" i="1" s="1"/>
  <c r="AC352" i="1"/>
  <c r="AG352" i="1" s="1"/>
  <c r="AY352" i="1"/>
  <c r="BI352" i="1"/>
  <c r="AC354" i="1"/>
  <c r="AG354" i="1" s="1"/>
  <c r="AY354" i="1"/>
  <c r="BI354" i="1"/>
  <c r="AC357" i="1"/>
  <c r="BI363" i="1"/>
  <c r="AC364" i="1"/>
  <c r="AN364" i="1"/>
  <c r="AY364" i="1"/>
  <c r="BI365" i="1"/>
  <c r="AC366" i="1"/>
  <c r="AY366" i="1"/>
  <c r="BI366" i="1"/>
  <c r="BI367" i="1"/>
  <c r="O368" i="1"/>
  <c r="BI368" i="1"/>
  <c r="W369" i="1"/>
  <c r="AA369" i="1" s="1"/>
  <c r="BI369" i="1"/>
  <c r="AC370" i="1"/>
  <c r="AY370" i="1"/>
  <c r="W371" i="1"/>
  <c r="AA371" i="1" s="1"/>
  <c r="AC372" i="1"/>
  <c r="BI372" i="1"/>
  <c r="W378" i="1"/>
  <c r="AA378" i="1" s="1"/>
  <c r="AI136" i="1"/>
  <c r="AI379" i="1"/>
  <c r="AI33" i="1"/>
  <c r="AL33" i="1" s="1"/>
  <c r="AC5" i="1"/>
  <c r="AG5" i="1" s="1"/>
  <c r="AC6" i="1"/>
  <c r="AC7" i="1"/>
  <c r="AG7" i="1" s="1"/>
  <c r="AC15" i="1"/>
  <c r="AG15" i="1" s="1"/>
  <c r="W111" i="1"/>
  <c r="AA111" i="1" s="1"/>
  <c r="AY111" i="1"/>
  <c r="BE111" i="1"/>
  <c r="BH111" i="1" s="1"/>
  <c r="BI111" i="1"/>
  <c r="W112" i="1"/>
  <c r="AA112" i="1" s="1"/>
  <c r="AC112" i="1"/>
  <c r="W113" i="1"/>
  <c r="AA113" i="1" s="1"/>
  <c r="AY113" i="1"/>
  <c r="BE113" i="1"/>
  <c r="BH113" i="1" s="1"/>
  <c r="BI113" i="1"/>
  <c r="W114" i="1"/>
  <c r="AA114" i="1" s="1"/>
  <c r="BI114" i="1"/>
  <c r="W115" i="1"/>
  <c r="AA115" i="1" s="1"/>
  <c r="BI116" i="1"/>
  <c r="BI117" i="1"/>
  <c r="W118" i="1"/>
  <c r="AA118" i="1" s="1"/>
  <c r="BE118" i="1"/>
  <c r="BH118" i="1" s="1"/>
  <c r="AC127" i="1"/>
  <c r="AY127" i="1"/>
  <c r="BI258" i="1"/>
  <c r="W260" i="1"/>
  <c r="AA260" i="1" s="1"/>
  <c r="AI260" i="1"/>
  <c r="AL260" i="1" s="1"/>
  <c r="BI260" i="1"/>
  <c r="W261" i="1"/>
  <c r="AA261" i="1" s="1"/>
  <c r="BI261" i="1"/>
  <c r="BE262" i="1"/>
  <c r="BH262" i="1" s="1"/>
  <c r="BI262" i="1"/>
  <c r="W263" i="1"/>
  <c r="AA263" i="1" s="1"/>
  <c r="AI265" i="1"/>
  <c r="BI265" i="1"/>
  <c r="BI266" i="1"/>
  <c r="W267" i="1"/>
  <c r="AA267" i="1" s="1"/>
  <c r="BI267" i="1"/>
  <c r="W268" i="1"/>
  <c r="AA268" i="1" s="1"/>
  <c r="BI268" i="1"/>
  <c r="W269" i="1"/>
  <c r="AA269" i="1" s="1"/>
  <c r="BE269" i="1"/>
  <c r="BH269" i="1" s="1"/>
  <c r="BI269" i="1"/>
  <c r="BI271" i="1"/>
  <c r="W272" i="1"/>
  <c r="AA272" i="1" s="1"/>
  <c r="W273" i="1"/>
  <c r="AA273" i="1" s="1"/>
  <c r="BE273" i="1"/>
  <c r="BH273" i="1" s="1"/>
  <c r="BI273" i="1"/>
  <c r="W274" i="1"/>
  <c r="AA274" i="1" s="1"/>
  <c r="BE274" i="1"/>
  <c r="BH274" i="1" s="1"/>
  <c r="BI275" i="1"/>
  <c r="W276" i="1"/>
  <c r="AA276" i="1" s="1"/>
  <c r="AI276" i="1"/>
  <c r="AL276" i="1" s="1"/>
  <c r="BE277" i="1"/>
  <c r="BH277" i="1" s="1"/>
  <c r="BI277" i="1"/>
  <c r="W278" i="1"/>
  <c r="AA278" i="1" s="1"/>
  <c r="O279" i="1"/>
  <c r="AC282" i="1"/>
  <c r="AC284" i="1"/>
  <c r="AG284" i="1" s="1"/>
  <c r="AY303" i="1"/>
  <c r="AY316" i="1"/>
  <c r="AC317" i="1"/>
  <c r="BE320" i="1"/>
  <c r="BH320" i="1" s="1"/>
  <c r="BI320" i="1"/>
  <c r="BI321" i="1"/>
  <c r="AC341" i="1"/>
  <c r="AG341" i="1" s="1"/>
  <c r="AY341" i="1"/>
  <c r="BC341" i="1" s="1"/>
  <c r="AC378" i="1"/>
  <c r="AG378" i="1" s="1"/>
  <c r="AC391" i="1"/>
  <c r="W16" i="1"/>
  <c r="AA16" i="1" s="1"/>
  <c r="AI16" i="1"/>
  <c r="AL16" i="1" s="1"/>
  <c r="BI16" i="1"/>
  <c r="AI17" i="1"/>
  <c r="AL17" i="1" s="1"/>
  <c r="BI17" i="1"/>
  <c r="BI18" i="1"/>
  <c r="BI19" i="1"/>
  <c r="W20" i="1"/>
  <c r="AA20" i="1" s="1"/>
  <c r="AI20" i="1"/>
  <c r="AL20" i="1" s="1"/>
  <c r="BI20" i="1"/>
  <c r="AI21" i="1"/>
  <c r="AL21" i="1" s="1"/>
  <c r="BI21" i="1"/>
  <c r="BI22" i="1"/>
  <c r="AI23" i="1"/>
  <c r="AL23" i="1" s="1"/>
  <c r="BI23" i="1"/>
  <c r="BI24" i="1"/>
  <c r="BI25" i="1"/>
  <c r="BI26" i="1"/>
  <c r="AI27" i="1"/>
  <c r="AL27" i="1" s="1"/>
  <c r="BI27" i="1"/>
  <c r="W28" i="1"/>
  <c r="AA28" i="1" s="1"/>
  <c r="AI28" i="1"/>
  <c r="AL28" i="1" s="1"/>
  <c r="BI28" i="1"/>
  <c r="AI29" i="1"/>
  <c r="AL29" i="1" s="1"/>
  <c r="BI29" i="1"/>
  <c r="BI31" i="1"/>
  <c r="W32" i="1"/>
  <c r="AA32" i="1" s="1"/>
  <c r="AC33" i="1"/>
  <c r="AG33" i="1" s="1"/>
  <c r="AY33" i="1"/>
  <c r="AC51" i="1"/>
  <c r="AG51" i="1" s="1"/>
  <c r="AC68" i="1"/>
  <c r="AY75" i="1"/>
  <c r="BI161" i="1"/>
  <c r="W162" i="1"/>
  <c r="AA162" i="1" s="1"/>
  <c r="AI162" i="1"/>
  <c r="AL162" i="1" s="1"/>
  <c r="BE163" i="1"/>
  <c r="BH163" i="1" s="1"/>
  <c r="W164" i="1"/>
  <c r="AA164" i="1" s="1"/>
  <c r="BI164" i="1"/>
  <c r="BI165" i="1"/>
  <c r="BE166" i="1"/>
  <c r="BH166" i="1" s="1"/>
  <c r="W167" i="1"/>
  <c r="AA167" i="1" s="1"/>
  <c r="AI167" i="1"/>
  <c r="AL167" i="1" s="1"/>
  <c r="BE168" i="1"/>
  <c r="BH168" i="1" s="1"/>
  <c r="BI168" i="1"/>
  <c r="W169" i="1"/>
  <c r="AA169" i="1" s="1"/>
  <c r="BI169" i="1"/>
  <c r="BE170" i="1"/>
  <c r="BI170" i="1"/>
  <c r="BI171" i="1"/>
  <c r="AI173" i="1"/>
  <c r="BE173" i="1"/>
  <c r="BE175" i="1"/>
  <c r="W176" i="1"/>
  <c r="AA176" i="1" s="1"/>
  <c r="AI176" i="1"/>
  <c r="AL176" i="1" s="1"/>
  <c r="BI177" i="1"/>
  <c r="W178" i="1"/>
  <c r="AA178" i="1" s="1"/>
  <c r="G179" i="1"/>
  <c r="M179" i="1" s="1"/>
  <c r="AC198" i="1"/>
  <c r="AC206" i="1"/>
  <c r="AG206" i="1" s="1"/>
  <c r="AC210" i="1"/>
  <c r="AG210" i="1" s="1"/>
  <c r="AY392" i="1"/>
  <c r="BI392" i="1"/>
  <c r="W393" i="1"/>
  <c r="AA393" i="1" s="1"/>
  <c r="AI393" i="1"/>
  <c r="AL393" i="1" s="1"/>
  <c r="AY393" i="1"/>
  <c r="AC394" i="1"/>
  <c r="AG394" i="1" s="1"/>
  <c r="AY394" i="1"/>
  <c r="BI394" i="1"/>
  <c r="W395" i="1"/>
  <c r="AA395" i="1" s="1"/>
  <c r="AI395" i="1"/>
  <c r="AL395" i="1" s="1"/>
  <c r="W396" i="1"/>
  <c r="AA396" i="1" s="1"/>
  <c r="AI396" i="1"/>
  <c r="AL396" i="1" s="1"/>
  <c r="AN26" i="1"/>
  <c r="AW26" i="1" s="1"/>
  <c r="AC155" i="1"/>
  <c r="AY155" i="1"/>
  <c r="AC156" i="1"/>
  <c r="AY156" i="1"/>
  <c r="AC157" i="1"/>
  <c r="AG157" i="1" s="1"/>
  <c r="AY157" i="1"/>
  <c r="AC158" i="1"/>
  <c r="AY158" i="1"/>
  <c r="AC160" i="1"/>
  <c r="AY161" i="1"/>
  <c r="AY162" i="1"/>
  <c r="AC163" i="1"/>
  <c r="AG163" i="1" s="1"/>
  <c r="O5" i="1"/>
  <c r="W5" i="1"/>
  <c r="AA5" i="1" s="1"/>
  <c r="O19" i="1"/>
  <c r="AY116" i="1"/>
  <c r="AY118" i="1"/>
  <c r="AY163" i="1"/>
  <c r="AC218" i="1"/>
  <c r="AY218" i="1"/>
  <c r="AC220" i="1"/>
  <c r="AY220" i="1"/>
  <c r="AC221" i="1"/>
  <c r="AG221" i="1" s="1"/>
  <c r="AY221" i="1"/>
  <c r="AC223" i="1"/>
  <c r="AG223" i="1" s="1"/>
  <c r="AY223" i="1"/>
  <c r="AC224" i="1"/>
  <c r="AG224" i="1" s="1"/>
  <c r="AY224" i="1"/>
  <c r="AY226" i="1"/>
  <c r="AC227" i="1"/>
  <c r="AG227" i="1" s="1"/>
  <c r="AY227" i="1"/>
  <c r="AC230" i="1"/>
  <c r="AY230" i="1"/>
  <c r="AC232" i="1"/>
  <c r="AC233" i="1"/>
  <c r="BE233" i="1"/>
  <c r="BE234" i="1"/>
  <c r="BH234" i="1" s="1"/>
  <c r="AC236" i="1"/>
  <c r="AY236" i="1"/>
  <c r="AC238" i="1"/>
  <c r="AC240" i="1"/>
  <c r="AG240" i="1" s="1"/>
  <c r="AY240" i="1"/>
  <c r="AY241" i="1"/>
  <c r="AC245" i="1"/>
  <c r="AY250" i="1"/>
  <c r="AC251" i="1"/>
  <c r="AC252" i="1"/>
  <c r="AY252" i="1"/>
  <c r="AC253" i="1"/>
  <c r="AC257" i="1"/>
  <c r="AC258" i="1"/>
  <c r="AY258" i="1"/>
  <c r="AC260" i="1"/>
  <c r="AY260" i="1"/>
  <c r="AC261" i="1"/>
  <c r="AG261" i="1" s="1"/>
  <c r="AY261" i="1"/>
  <c r="AC262" i="1"/>
  <c r="AG262" i="1" s="1"/>
  <c r="AY262" i="1"/>
  <c r="AC264" i="1"/>
  <c r="AG264" i="1" s="1"/>
  <c r="AC265" i="1"/>
  <c r="AY265" i="1"/>
  <c r="BE265" i="1"/>
  <c r="BH265" i="1" s="1"/>
  <c r="BE266" i="1"/>
  <c r="BH266" i="1" s="1"/>
  <c r="BE267" i="1"/>
  <c r="BH267" i="1" s="1"/>
  <c r="AY268" i="1"/>
  <c r="BE268" i="1"/>
  <c r="BH268" i="1" s="1"/>
  <c r="AC270" i="1"/>
  <c r="BE271" i="1"/>
  <c r="BH271" i="1" s="1"/>
  <c r="BE272" i="1"/>
  <c r="BH272" i="1" s="1"/>
  <c r="AC275" i="1"/>
  <c r="AG275" i="1" s="1"/>
  <c r="AY275" i="1"/>
  <c r="AY276" i="1"/>
  <c r="AC277" i="1"/>
  <c r="AG277" i="1" s="1"/>
  <c r="AY277" i="1"/>
  <c r="W279" i="1"/>
  <c r="AA279" i="1" s="1"/>
  <c r="AI279" i="1"/>
  <c r="AL279" i="1" s="1"/>
  <c r="AI282" i="1"/>
  <c r="AL282" i="1" s="1"/>
  <c r="G315" i="1"/>
  <c r="O315" i="1"/>
  <c r="AI315" i="1"/>
  <c r="AL315" i="1" s="1"/>
  <c r="AI341" i="1"/>
  <c r="BE5" i="1"/>
  <c r="BH5" i="1" s="1"/>
  <c r="AY6" i="1"/>
  <c r="BE6" i="1"/>
  <c r="BH6" i="1" s="1"/>
  <c r="BE7" i="1"/>
  <c r="BH7" i="1" s="1"/>
  <c r="AC8" i="1"/>
  <c r="BE8" i="1"/>
  <c r="BH8" i="1" s="1"/>
  <c r="AC9" i="1"/>
  <c r="AG9" i="1" s="1"/>
  <c r="BE9" i="1"/>
  <c r="BH9" i="1" s="1"/>
  <c r="AY10" i="1"/>
  <c r="BE10" i="1"/>
  <c r="BH10" i="1" s="1"/>
  <c r="AY11" i="1"/>
  <c r="BE11" i="1"/>
  <c r="BH11" i="1" s="1"/>
  <c r="BE12" i="1"/>
  <c r="BH12" i="1" s="1"/>
  <c r="AC13" i="1"/>
  <c r="BE13" i="1"/>
  <c r="BH13" i="1" s="1"/>
  <c r="AC14" i="1"/>
  <c r="BE14" i="1"/>
  <c r="BH14" i="1" s="1"/>
  <c r="BE15" i="1"/>
  <c r="BH15" i="1" s="1"/>
  <c r="BE16" i="1"/>
  <c r="BH16" i="1" s="1"/>
  <c r="AC17" i="1"/>
  <c r="AG17" i="1" s="1"/>
  <c r="AY17" i="1"/>
  <c r="BE17" i="1"/>
  <c r="BH17" i="1" s="1"/>
  <c r="AY18" i="1"/>
  <c r="BE18" i="1"/>
  <c r="BH18" i="1" s="1"/>
  <c r="BE19" i="1"/>
  <c r="BH19" i="1" s="1"/>
  <c r="AY20" i="1"/>
  <c r="BE20" i="1"/>
  <c r="BH20" i="1" s="1"/>
  <c r="AC21" i="1"/>
  <c r="AG21" i="1" s="1"/>
  <c r="BE21" i="1"/>
  <c r="BH21" i="1" s="1"/>
  <c r="BE22" i="1"/>
  <c r="BH22" i="1" s="1"/>
  <c r="AC23" i="1"/>
  <c r="AG23" i="1" s="1"/>
  <c r="AY23" i="1"/>
  <c r="BE23" i="1"/>
  <c r="BH23" i="1" s="1"/>
  <c r="AY24" i="1"/>
  <c r="BE24" i="1"/>
  <c r="BH24" i="1" s="1"/>
  <c r="AC25" i="1"/>
  <c r="AG25" i="1" s="1"/>
  <c r="AY25" i="1"/>
  <c r="BE25" i="1"/>
  <c r="BH25" i="1" s="1"/>
  <c r="BE26" i="1"/>
  <c r="BH26" i="1" s="1"/>
  <c r="AC27" i="1"/>
  <c r="AG27" i="1" s="1"/>
  <c r="AY27" i="1"/>
  <c r="BE27" i="1"/>
  <c r="BH27" i="1" s="1"/>
  <c r="AY28" i="1"/>
  <c r="BE28" i="1"/>
  <c r="BH28" i="1" s="1"/>
  <c r="BE29" i="1"/>
  <c r="BH29" i="1" s="1"/>
  <c r="BE30" i="1"/>
  <c r="BH30" i="1" s="1"/>
  <c r="BE31" i="1"/>
  <c r="BH31" i="1" s="1"/>
  <c r="AC119" i="1"/>
  <c r="AY119" i="1"/>
  <c r="AC120" i="1"/>
  <c r="AY120" i="1"/>
  <c r="AC122" i="1"/>
  <c r="AC124" i="1"/>
  <c r="AG124" i="1" s="1"/>
  <c r="AY124" i="1"/>
  <c r="AY126" i="1"/>
  <c r="AC128" i="1"/>
  <c r="AY128" i="1"/>
  <c r="BE128" i="1"/>
  <c r="BH128" i="1" s="1"/>
  <c r="AC129" i="1"/>
  <c r="AG129" i="1" s="1"/>
  <c r="AY130" i="1"/>
  <c r="AY170" i="1"/>
  <c r="AC171" i="1"/>
  <c r="AY171" i="1"/>
  <c r="AC173" i="1"/>
  <c r="AY173" i="1"/>
  <c r="AY175" i="1"/>
  <c r="AY176" i="1"/>
  <c r="AC177" i="1"/>
  <c r="AG177" i="1" s="1"/>
  <c r="AY177" i="1"/>
  <c r="AC178" i="1"/>
  <c r="AG178" i="1" s="1"/>
  <c r="AY178" i="1"/>
  <c r="O188" i="1"/>
  <c r="AI31" i="1"/>
  <c r="AL31" i="1" s="1"/>
  <c r="BE150" i="1"/>
  <c r="BH150" i="1" s="1"/>
  <c r="BE152" i="1"/>
  <c r="BH152" i="1" s="1"/>
  <c r="AI175" i="1"/>
  <c r="BE307" i="1"/>
  <c r="BH307" i="1" s="1"/>
  <c r="AI35" i="1"/>
  <c r="AI116" i="1"/>
  <c r="BE264" i="1"/>
  <c r="BH264" i="1" s="1"/>
  <c r="G14" i="1"/>
  <c r="AY14" i="1"/>
  <c r="AY15" i="1"/>
  <c r="G16" i="1"/>
  <c r="AC24" i="1"/>
  <c r="AG24" i="1" s="1"/>
  <c r="AC29" i="1"/>
  <c r="AG29" i="1" s="1"/>
  <c r="W30" i="1"/>
  <c r="AA30" i="1" s="1"/>
  <c r="AC31" i="1"/>
  <c r="AG31" i="1" s="1"/>
  <c r="AY31" i="1"/>
  <c r="BE33" i="1"/>
  <c r="BH33" i="1" s="1"/>
  <c r="BI33" i="1"/>
  <c r="W34" i="1"/>
  <c r="AA34" i="1" s="1"/>
  <c r="W35" i="1"/>
  <c r="AA35" i="1" s="1"/>
  <c r="AN35" i="1"/>
  <c r="AW35" i="1" s="1"/>
  <c r="AY35" i="1"/>
  <c r="BE35" i="1"/>
  <c r="BH35" i="1" s="1"/>
  <c r="G36" i="1"/>
  <c r="O43" i="1"/>
  <c r="AC43" i="1"/>
  <c r="AY43" i="1"/>
  <c r="G52" i="1"/>
  <c r="G62" i="1"/>
  <c r="BE65" i="1"/>
  <c r="BH65" i="1" s="1"/>
  <c r="BE68" i="1"/>
  <c r="BH68" i="1" s="1"/>
  <c r="G72" i="1"/>
  <c r="BI75" i="1"/>
  <c r="G76" i="1"/>
  <c r="M76" i="1" s="1"/>
  <c r="AC81" i="1"/>
  <c r="G88" i="1"/>
  <c r="G90" i="1"/>
  <c r="G92" i="1"/>
  <c r="M92" i="1" s="1"/>
  <c r="G94" i="1"/>
  <c r="G96" i="1"/>
  <c r="G98" i="1"/>
  <c r="AY99" i="1"/>
  <c r="BC99" i="1" s="1"/>
  <c r="G100" i="1"/>
  <c r="BE102" i="1"/>
  <c r="BH102" i="1" s="1"/>
  <c r="G107" i="1"/>
  <c r="G109" i="1"/>
  <c r="G113" i="1"/>
  <c r="AC114" i="1"/>
  <c r="AC118" i="1"/>
  <c r="G119" i="1"/>
  <c r="G124" i="1"/>
  <c r="BE127" i="1"/>
  <c r="BH127" i="1" s="1"/>
  <c r="BI127" i="1"/>
  <c r="AC130" i="1"/>
  <c r="AG130" i="1" s="1"/>
  <c r="AC131" i="1"/>
  <c r="AN136" i="1"/>
  <c r="AW136" i="1" s="1"/>
  <c r="AC139" i="1"/>
  <c r="AC141" i="1"/>
  <c r="AC142" i="1"/>
  <c r="AC150" i="1"/>
  <c r="AN150" i="1"/>
  <c r="AW150" i="1" s="1"/>
  <c r="G156" i="1"/>
  <c r="M156" i="1" s="1"/>
  <c r="G158" i="1"/>
  <c r="AC159" i="1"/>
  <c r="AI159" i="1"/>
  <c r="AN159" i="1"/>
  <c r="AW159" i="1" s="1"/>
  <c r="G171" i="1"/>
  <c r="O175" i="1"/>
  <c r="W175" i="1"/>
  <c r="AA175" i="1" s="1"/>
  <c r="BI182" i="1"/>
  <c r="G183" i="1"/>
  <c r="G185" i="1"/>
  <c r="W188" i="1"/>
  <c r="AA188" i="1" s="1"/>
  <c r="AC188" i="1"/>
  <c r="AI188" i="1"/>
  <c r="AL188" i="1" s="1"/>
  <c r="BE188" i="1"/>
  <c r="BH188" i="1" s="1"/>
  <c r="G193" i="1"/>
  <c r="G200" i="1"/>
  <c r="G202" i="1"/>
  <c r="G207" i="1"/>
  <c r="AY213" i="1"/>
  <c r="BE213" i="1"/>
  <c r="BH213" i="1" s="1"/>
  <c r="BI213" i="1"/>
  <c r="G214" i="1"/>
  <c r="G222" i="1"/>
  <c r="BI225" i="1"/>
  <c r="G226" i="1"/>
  <c r="AC229" i="1"/>
  <c r="AY229" i="1"/>
  <c r="AY232" i="1"/>
  <c r="AY233" i="1"/>
  <c r="AC234" i="1"/>
  <c r="AG234" i="1" s="1"/>
  <c r="AY234" i="1"/>
  <c r="O237" i="1"/>
  <c r="G243" i="1"/>
  <c r="G251" i="1"/>
  <c r="G253" i="1"/>
  <c r="G256" i="1"/>
  <c r="M256" i="1" s="1"/>
  <c r="O259" i="1"/>
  <c r="AI259" i="1"/>
  <c r="AL259" i="1" s="1"/>
  <c r="BE260" i="1"/>
  <c r="BH260" i="1" s="1"/>
  <c r="G264" i="1"/>
  <c r="M264" i="1" s="1"/>
  <c r="AN269" i="1"/>
  <c r="AW269" i="1" s="1"/>
  <c r="AY271" i="1"/>
  <c r="AC272" i="1"/>
  <c r="AC273" i="1"/>
  <c r="AN274" i="1"/>
  <c r="AW274" i="1" s="1"/>
  <c r="AN282" i="1"/>
  <c r="AW282" i="1" s="1"/>
  <c r="BE282" i="1"/>
  <c r="BH282" i="1" s="1"/>
  <c r="AY284" i="1"/>
  <c r="AY287" i="1"/>
  <c r="BE287" i="1"/>
  <c r="BH287" i="1" s="1"/>
  <c r="BI287" i="1"/>
  <c r="G288" i="1"/>
  <c r="AC292" i="1"/>
  <c r="G296" i="1"/>
  <c r="O304" i="1"/>
  <c r="W304" i="1"/>
  <c r="AA304" i="1" s="1"/>
  <c r="AI304" i="1"/>
  <c r="AL304" i="1" s="1"/>
  <c r="G305" i="1"/>
  <c r="AY305" i="1"/>
  <c r="G310" i="1"/>
  <c r="M310" i="1" s="1"/>
  <c r="O317" i="1"/>
  <c r="W317" i="1"/>
  <c r="AA317" i="1" s="1"/>
  <c r="AI317" i="1"/>
  <c r="AL317" i="1" s="1"/>
  <c r="AC322" i="1"/>
  <c r="AC324" i="1"/>
  <c r="AC326" i="1"/>
  <c r="AG326" i="1" s="1"/>
  <c r="O332" i="1"/>
  <c r="AI332" i="1"/>
  <c r="AL332" i="1" s="1"/>
  <c r="BE332" i="1"/>
  <c r="BH332" i="1" s="1"/>
  <c r="O348" i="1"/>
  <c r="W349" i="1"/>
  <c r="AA349" i="1" s="1"/>
  <c r="AI349" i="1"/>
  <c r="AL349" i="1" s="1"/>
  <c r="AY351" i="1"/>
  <c r="BC351" i="1" s="1"/>
  <c r="G352" i="1"/>
  <c r="O361" i="1"/>
  <c r="BE361" i="1"/>
  <c r="BH361" i="1" s="1"/>
  <c r="AC367" i="1"/>
  <c r="AN367" i="1"/>
  <c r="AW367" i="1" s="1"/>
  <c r="AC371" i="1"/>
  <c r="AY371" i="1"/>
  <c r="AC373" i="1"/>
  <c r="AY373" i="1"/>
  <c r="AC375" i="1"/>
  <c r="AY375" i="1"/>
  <c r="AC376" i="1"/>
  <c r="AY376" i="1"/>
  <c r="G383" i="1"/>
  <c r="G386" i="1"/>
  <c r="M386" i="1" s="1"/>
  <c r="O392" i="1"/>
  <c r="W392" i="1"/>
  <c r="AA392" i="1" s="1"/>
  <c r="AI392" i="1"/>
  <c r="AL392" i="1" s="1"/>
  <c r="G395" i="1"/>
  <c r="M395" i="1" s="1"/>
  <c r="AC395" i="1"/>
  <c r="AG395" i="1" s="1"/>
  <c r="G5" i="1"/>
  <c r="AY7" i="1"/>
  <c r="AY9" i="1"/>
  <c r="AY12" i="1"/>
  <c r="G17" i="1"/>
  <c r="AY21" i="1"/>
  <c r="O26" i="1"/>
  <c r="AY29" i="1"/>
  <c r="O39" i="1"/>
  <c r="AC39" i="1"/>
  <c r="G49" i="1"/>
  <c r="M49" i="1" s="1"/>
  <c r="AI55" i="1"/>
  <c r="AL55" i="1" s="1"/>
  <c r="AY55" i="1"/>
  <c r="BE55" i="1"/>
  <c r="BH55" i="1" s="1"/>
  <c r="G56" i="1"/>
  <c r="AC58" i="1"/>
  <c r="AG58" i="1" s="1"/>
  <c r="G59" i="1"/>
  <c r="G69" i="1"/>
  <c r="AC70" i="1"/>
  <c r="AY70" i="1"/>
  <c r="AY72" i="1"/>
  <c r="G73" i="1"/>
  <c r="AC75" i="1"/>
  <c r="AI75" i="1"/>
  <c r="O82" i="1"/>
  <c r="AN82" i="1"/>
  <c r="AW82" i="1" s="1"/>
  <c r="AY82" i="1"/>
  <c r="AC84" i="1"/>
  <c r="AY84" i="1"/>
  <c r="AY85" i="1"/>
  <c r="G89" i="1"/>
  <c r="G91" i="1"/>
  <c r="G93" i="1"/>
  <c r="AY94" i="1"/>
  <c r="G95" i="1"/>
  <c r="M95" i="1" s="1"/>
  <c r="G97" i="1"/>
  <c r="G99" i="1"/>
  <c r="AC104" i="1"/>
  <c r="AG104" i="1" s="1"/>
  <c r="AN104" i="1"/>
  <c r="AW104" i="1" s="1"/>
  <c r="W105" i="1"/>
  <c r="AA105" i="1" s="1"/>
  <c r="AI105" i="1"/>
  <c r="AL105" i="1" s="1"/>
  <c r="G108" i="1"/>
  <c r="AY109" i="1"/>
  <c r="G110" i="1"/>
  <c r="G120" i="1"/>
  <c r="AC121" i="1"/>
  <c r="G125" i="1"/>
  <c r="M125" i="1" s="1"/>
  <c r="AN133" i="1"/>
  <c r="AW133" i="1" s="1"/>
  <c r="AC146" i="1"/>
  <c r="AN146" i="1"/>
  <c r="AW146" i="1" s="1"/>
  <c r="AC149" i="1"/>
  <c r="AC152" i="1"/>
  <c r="AI152" i="1"/>
  <c r="AN152" i="1"/>
  <c r="AW152" i="1" s="1"/>
  <c r="G157" i="1"/>
  <c r="M157" i="1" s="1"/>
  <c r="G159" i="1"/>
  <c r="G163" i="1"/>
  <c r="AC164" i="1"/>
  <c r="AY167" i="1"/>
  <c r="AC169" i="1"/>
  <c r="O172" i="1"/>
  <c r="AC172" i="1"/>
  <c r="AI172" i="1"/>
  <c r="AY172" i="1"/>
  <c r="G177" i="1"/>
  <c r="AC179" i="1"/>
  <c r="AG179" i="1" s="1"/>
  <c r="AN179" i="1"/>
  <c r="AW179" i="1" s="1"/>
  <c r="AY181" i="1"/>
  <c r="G184" i="1"/>
  <c r="AY190" i="1"/>
  <c r="G191" i="1"/>
  <c r="M191" i="1" s="1"/>
  <c r="O195" i="1"/>
  <c r="AC195" i="1"/>
  <c r="AI198" i="1"/>
  <c r="AY198" i="1"/>
  <c r="BE198" i="1"/>
  <c r="G201" i="1"/>
  <c r="AC202" i="1"/>
  <c r="AG202" i="1" s="1"/>
  <c r="G203" i="1"/>
  <c r="M203" i="1" s="1"/>
  <c r="G211" i="1"/>
  <c r="O219" i="1"/>
  <c r="AI219" i="1"/>
  <c r="AC222" i="1"/>
  <c r="AG222" i="1" s="1"/>
  <c r="G223" i="1"/>
  <c r="G242" i="1"/>
  <c r="BI243" i="1"/>
  <c r="G244" i="1"/>
  <c r="AC249" i="1"/>
  <c r="AI249" i="1"/>
  <c r="AY249" i="1"/>
  <c r="BE249" i="1"/>
  <c r="G252" i="1"/>
  <c r="O254" i="1"/>
  <c r="G258" i="1"/>
  <c r="G262" i="1"/>
  <c r="M262" i="1" s="1"/>
  <c r="AN264" i="1"/>
  <c r="AW264" i="1" s="1"/>
  <c r="AC266" i="1"/>
  <c r="AY266" i="1"/>
  <c r="AC267" i="1"/>
  <c r="AI267" i="1"/>
  <c r="AY267" i="1"/>
  <c r="G277" i="1"/>
  <c r="AY278" i="1"/>
  <c r="AN279" i="1"/>
  <c r="AW279" i="1" s="1"/>
  <c r="O285" i="1"/>
  <c r="W285" i="1"/>
  <c r="AA285" i="1" s="1"/>
  <c r="AI285" i="1"/>
  <c r="AL285" i="1" s="1"/>
  <c r="O294" i="1"/>
  <c r="AC294" i="1"/>
  <c r="G298" i="1"/>
  <c r="AY298" i="1"/>
  <c r="BC298" i="1" s="1"/>
  <c r="G309" i="1"/>
  <c r="AC310" i="1"/>
  <c r="AI310" i="1"/>
  <c r="AL310" i="1" s="1"/>
  <c r="AY310" i="1"/>
  <c r="G311" i="1"/>
  <c r="W315" i="1"/>
  <c r="AA315" i="1" s="1"/>
  <c r="AN315" i="1"/>
  <c r="AW315" i="1" s="1"/>
  <c r="BE316" i="1"/>
  <c r="BH316" i="1" s="1"/>
  <c r="G318" i="1"/>
  <c r="AC319" i="1"/>
  <c r="BE319" i="1"/>
  <c r="BH319" i="1" s="1"/>
  <c r="O321" i="1"/>
  <c r="BE321" i="1"/>
  <c r="BH321" i="1" s="1"/>
  <c r="G328" i="1"/>
  <c r="AY329" i="1"/>
  <c r="AY333" i="1"/>
  <c r="G334" i="1"/>
  <c r="AC335" i="1"/>
  <c r="AG335" i="1" s="1"/>
  <c r="BE342" i="1"/>
  <c r="BH342" i="1" s="1"/>
  <c r="AI343" i="1"/>
  <c r="AY343" i="1"/>
  <c r="BC343" i="1" s="1"/>
  <c r="BE343" i="1"/>
  <c r="BH343" i="1" s="1"/>
  <c r="AC344" i="1"/>
  <c r="AI344" i="1"/>
  <c r="AL344" i="1" s="1"/>
  <c r="AY347" i="1"/>
  <c r="G351" i="1"/>
  <c r="AY353" i="1"/>
  <c r="BI353" i="1"/>
  <c r="G354" i="1"/>
  <c r="AC355" i="1"/>
  <c r="AY358" i="1"/>
  <c r="AY359" i="1"/>
  <c r="AY360" i="1"/>
  <c r="G362" i="1"/>
  <c r="AI363" i="1"/>
  <c r="AL363" i="1" s="1"/>
  <c r="AN363" i="1"/>
  <c r="AW363" i="1" s="1"/>
  <c r="AN379" i="1"/>
  <c r="AW379" i="1" s="1"/>
  <c r="AY380" i="1"/>
  <c r="G384" i="1"/>
  <c r="O387" i="1"/>
  <c r="W387" i="1"/>
  <c r="AA387" i="1" s="1"/>
  <c r="AC387" i="1"/>
  <c r="AI387" i="1"/>
  <c r="AY387" i="1"/>
  <c r="BE387" i="1"/>
  <c r="BH387" i="1" s="1"/>
  <c r="G394" i="1"/>
  <c r="AI32" i="1"/>
  <c r="AL32" i="1" s="1"/>
  <c r="AI36" i="1"/>
  <c r="AL36" i="1" s="1"/>
  <c r="BE46" i="1"/>
  <c r="BH46" i="1" s="1"/>
  <c r="BE63" i="1"/>
  <c r="BH63" i="1" s="1"/>
  <c r="AI78" i="1"/>
  <c r="BE90" i="1"/>
  <c r="BH90" i="1" s="1"/>
  <c r="AI94" i="1"/>
  <c r="AL94" i="1" s="1"/>
  <c r="BE101" i="1"/>
  <c r="BH101" i="1" s="1"/>
  <c r="BE114" i="1"/>
  <c r="BH114" i="1" s="1"/>
  <c r="AI30" i="1"/>
  <c r="AL30" i="1" s="1"/>
  <c r="AI34" i="1"/>
  <c r="AL34" i="1" s="1"/>
  <c r="AI51" i="1"/>
  <c r="AL51" i="1" s="1"/>
  <c r="BE86" i="1"/>
  <c r="BH86" i="1" s="1"/>
  <c r="AI89" i="1"/>
  <c r="AL89" i="1" s="1"/>
  <c r="BE104" i="1"/>
  <c r="BH104" i="1" s="1"/>
  <c r="O10" i="1"/>
  <c r="O12" i="1"/>
  <c r="O14" i="1"/>
  <c r="W15" i="1"/>
  <c r="AA15" i="1" s="1"/>
  <c r="O17" i="1"/>
  <c r="O18" i="1"/>
  <c r="O20" i="1"/>
  <c r="AY26" i="1"/>
  <c r="G29" i="1"/>
  <c r="W39" i="1"/>
  <c r="AA39" i="1" s="1"/>
  <c r="O41" i="1"/>
  <c r="W43" i="1"/>
  <c r="AA43" i="1" s="1"/>
  <c r="BE43" i="1"/>
  <c r="AN46" i="1"/>
  <c r="AW46" i="1" s="1"/>
  <c r="AC47" i="1"/>
  <c r="G51" i="1"/>
  <c r="AY51" i="1"/>
  <c r="O52" i="1"/>
  <c r="U52" i="1" s="1"/>
  <c r="O56" i="1"/>
  <c r="AC57" i="1"/>
  <c r="O58" i="1"/>
  <c r="W58" i="1"/>
  <c r="AA58" i="1" s="1"/>
  <c r="AY62" i="1"/>
  <c r="G63" i="1"/>
  <c r="AC63" i="1"/>
  <c r="W65" i="1"/>
  <c r="AA65" i="1" s="1"/>
  <c r="AC65" i="1"/>
  <c r="O69" i="1"/>
  <c r="AC69" i="1"/>
  <c r="O70" i="1"/>
  <c r="G71" i="1"/>
  <c r="AC71" i="1"/>
  <c r="AG71" i="1" s="1"/>
  <c r="O72" i="1"/>
  <c r="O73" i="1"/>
  <c r="AC74" i="1"/>
  <c r="AY78" i="1"/>
  <c r="BE78" i="1"/>
  <c r="BH78" i="1" s="1"/>
  <c r="BI78" i="1"/>
  <c r="O79" i="1"/>
  <c r="AC79" i="1"/>
  <c r="AC85" i="1"/>
  <c r="O87" i="1"/>
  <c r="AC87" i="1"/>
  <c r="AG87" i="1" s="1"/>
  <c r="AY87" i="1"/>
  <c r="O88" i="1"/>
  <c r="AY88" i="1"/>
  <c r="O89" i="1"/>
  <c r="AY89" i="1"/>
  <c r="O90" i="1"/>
  <c r="O91" i="1"/>
  <c r="O92" i="1"/>
  <c r="O93" i="1"/>
  <c r="O94" i="1"/>
  <c r="O95" i="1"/>
  <c r="O96" i="1"/>
  <c r="O97" i="1"/>
  <c r="AY97" i="1"/>
  <c r="O98" i="1"/>
  <c r="AC98" i="1"/>
  <c r="AG98" i="1" s="1"/>
  <c r="O99" i="1"/>
  <c r="AC99" i="1"/>
  <c r="AG99" i="1" s="1"/>
  <c r="O100" i="1"/>
  <c r="AY100" i="1"/>
  <c r="BC100" i="1" s="1"/>
  <c r="AN114" i="1"/>
  <c r="AW114" i="1" s="1"/>
  <c r="G116" i="1"/>
  <c r="AC116" i="1"/>
  <c r="AN116" i="1"/>
  <c r="AW116" i="1" s="1"/>
  <c r="O117" i="1"/>
  <c r="W117" i="1"/>
  <c r="AA117" i="1" s="1"/>
  <c r="AC117" i="1"/>
  <c r="AI117" i="1"/>
  <c r="AY117" i="1"/>
  <c r="G121" i="1"/>
  <c r="AY121" i="1"/>
  <c r="O122" i="1"/>
  <c r="G127" i="1"/>
  <c r="BE129" i="1"/>
  <c r="BH129" i="1" s="1"/>
  <c r="AI130" i="1"/>
  <c r="AL130" i="1" s="1"/>
  <c r="BE131" i="1"/>
  <c r="BH131" i="1" s="1"/>
  <c r="AN132" i="1"/>
  <c r="AW132" i="1" s="1"/>
  <c r="BE132" i="1"/>
  <c r="BH132" i="1" s="1"/>
  <c r="BE136" i="1"/>
  <c r="BH136" i="1" s="1"/>
  <c r="BE143" i="1"/>
  <c r="BH143" i="1" s="1"/>
  <c r="AI146" i="1"/>
  <c r="BE161" i="1"/>
  <c r="BH161" i="1" s="1"/>
  <c r="BE185" i="1"/>
  <c r="BH185" i="1" s="1"/>
  <c r="BE189" i="1"/>
  <c r="BH189" i="1" s="1"/>
  <c r="BE207" i="1"/>
  <c r="BH207" i="1" s="1"/>
  <c r="AI210" i="1"/>
  <c r="AL210" i="1" s="1"/>
  <c r="AI234" i="1"/>
  <c r="AL234" i="1" s="1"/>
  <c r="BE240" i="1"/>
  <c r="BH240" i="1" s="1"/>
  <c r="AI270" i="1"/>
  <c r="AL270" i="1" s="1"/>
  <c r="O7" i="1"/>
  <c r="G10" i="1"/>
  <c r="AC10" i="1"/>
  <c r="O16" i="1"/>
  <c r="G18" i="1"/>
  <c r="AC18" i="1"/>
  <c r="AG18" i="1" s="1"/>
  <c r="AY19" i="1"/>
  <c r="O21" i="1"/>
  <c r="AC22" i="1"/>
  <c r="AG22" i="1" s="1"/>
  <c r="G26" i="1"/>
  <c r="W26" i="1"/>
  <c r="AA26" i="1" s="1"/>
  <c r="AC30" i="1"/>
  <c r="AG30" i="1" s="1"/>
  <c r="AY30" i="1"/>
  <c r="BI30" i="1"/>
  <c r="W31" i="1"/>
  <c r="AA31" i="1" s="1"/>
  <c r="AC32" i="1"/>
  <c r="AG32" i="1" s="1"/>
  <c r="AY32" i="1"/>
  <c r="BI32" i="1"/>
  <c r="W33" i="1"/>
  <c r="AA33" i="1" s="1"/>
  <c r="AC34" i="1"/>
  <c r="AG34" i="1" s="1"/>
  <c r="AY34" i="1"/>
  <c r="BI34" i="1"/>
  <c r="O36" i="1"/>
  <c r="AY36" i="1"/>
  <c r="AC37" i="1"/>
  <c r="O40" i="1"/>
  <c r="AY41" i="1"/>
  <c r="BE41" i="1"/>
  <c r="O42" i="1"/>
  <c r="BI43" i="1"/>
  <c r="O44" i="1"/>
  <c r="AC45" i="1"/>
  <c r="AG45" i="1" s="1"/>
  <c r="G48" i="1"/>
  <c r="AC48" i="1"/>
  <c r="AG48" i="1" s="1"/>
  <c r="O49" i="1"/>
  <c r="G50" i="1"/>
  <c r="W50" i="1"/>
  <c r="AA50" i="1" s="1"/>
  <c r="AI50" i="1"/>
  <c r="AL50" i="1" s="1"/>
  <c r="G58" i="1"/>
  <c r="M58" i="1" s="1"/>
  <c r="O59" i="1"/>
  <c r="U59" i="1" s="1"/>
  <c r="AC59" i="1"/>
  <c r="AC61" i="1"/>
  <c r="AG61" i="1" s="1"/>
  <c r="O62" i="1"/>
  <c r="AC62" i="1"/>
  <c r="G70" i="1"/>
  <c r="W75" i="1"/>
  <c r="AA75" i="1" s="1"/>
  <c r="O76" i="1"/>
  <c r="AI77" i="1"/>
  <c r="AL77" i="1" s="1"/>
  <c r="AN77" i="1"/>
  <c r="AW77" i="1" s="1"/>
  <c r="O81" i="1"/>
  <c r="AY81" i="1"/>
  <c r="AI82" i="1"/>
  <c r="BI82" i="1"/>
  <c r="O83" i="1"/>
  <c r="O86" i="1"/>
  <c r="AN86" i="1"/>
  <c r="AW86" i="1" s="1"/>
  <c r="G87" i="1"/>
  <c r="AN101" i="1"/>
  <c r="AW101" i="1" s="1"/>
  <c r="AC102" i="1"/>
  <c r="AG102" i="1" s="1"/>
  <c r="AN105" i="1"/>
  <c r="AW105" i="1" s="1"/>
  <c r="AC106" i="1"/>
  <c r="AG106" i="1" s="1"/>
  <c r="O107" i="1"/>
  <c r="O108" i="1"/>
  <c r="O109" i="1"/>
  <c r="O110" i="1"/>
  <c r="AC111" i="1"/>
  <c r="AY112" i="1"/>
  <c r="O113" i="1"/>
  <c r="AC113" i="1"/>
  <c r="G115" i="1"/>
  <c r="AC115" i="1"/>
  <c r="AY115" i="1"/>
  <c r="O116" i="1"/>
  <c r="G117" i="1"/>
  <c r="BI118" i="1"/>
  <c r="O119" i="1"/>
  <c r="O120" i="1"/>
  <c r="G122" i="1"/>
  <c r="G123" i="1"/>
  <c r="M123" i="1" s="1"/>
  <c r="AC123" i="1"/>
  <c r="AY123" i="1"/>
  <c r="O124" i="1"/>
  <c r="O125" i="1"/>
  <c r="AN125" i="1"/>
  <c r="AW125" i="1" s="1"/>
  <c r="AY125" i="1"/>
  <c r="AC126" i="1"/>
  <c r="BE133" i="1"/>
  <c r="BH133" i="1" s="1"/>
  <c r="BE134" i="1"/>
  <c r="BH134" i="1" s="1"/>
  <c r="AI135" i="1"/>
  <c r="AL135" i="1" s="1"/>
  <c r="BE149" i="1"/>
  <c r="BH149" i="1" s="1"/>
  <c r="AI150" i="1"/>
  <c r="AI174" i="1"/>
  <c r="BE174" i="1"/>
  <c r="BE177" i="1"/>
  <c r="BH177" i="1" s="1"/>
  <c r="BE180" i="1"/>
  <c r="BH180" i="1" s="1"/>
  <c r="BE223" i="1"/>
  <c r="BH223" i="1" s="1"/>
  <c r="BE244" i="1"/>
  <c r="BH244" i="1" s="1"/>
  <c r="BE258" i="1"/>
  <c r="BH258" i="1" s="1"/>
  <c r="AI263" i="1"/>
  <c r="AL263" i="1" s="1"/>
  <c r="O128" i="1"/>
  <c r="O129" i="1"/>
  <c r="G131" i="1"/>
  <c r="AN131" i="1"/>
  <c r="AW131" i="1" s="1"/>
  <c r="AY135" i="1"/>
  <c r="O136" i="1"/>
  <c r="O138" i="1"/>
  <c r="W138" i="1"/>
  <c r="AA138" i="1" s="1"/>
  <c r="AI138" i="1"/>
  <c r="BE138" i="1"/>
  <c r="AI139" i="1"/>
  <c r="AL139" i="1" s="1"/>
  <c r="BE139" i="1"/>
  <c r="BH139" i="1" s="1"/>
  <c r="O140" i="1"/>
  <c r="W140" i="1"/>
  <c r="AA140" i="1" s="1"/>
  <c r="AC140" i="1"/>
  <c r="AI140" i="1"/>
  <c r="AL140" i="1" s="1"/>
  <c r="BE140" i="1"/>
  <c r="G141" i="1"/>
  <c r="AI141" i="1"/>
  <c r="AY141" i="1"/>
  <c r="BE141" i="1"/>
  <c r="AY142" i="1"/>
  <c r="O143" i="1"/>
  <c r="W143" i="1"/>
  <c r="AA143" i="1" s="1"/>
  <c r="W144" i="1"/>
  <c r="AA144" i="1" s="1"/>
  <c r="AI144" i="1"/>
  <c r="O149" i="1"/>
  <c r="W149" i="1"/>
  <c r="AA149" i="1" s="1"/>
  <c r="AI149" i="1"/>
  <c r="AL149" i="1" s="1"/>
  <c r="AN149" i="1"/>
  <c r="AW149" i="1" s="1"/>
  <c r="O154" i="1"/>
  <c r="W154" i="1"/>
  <c r="AA154" i="1" s="1"/>
  <c r="G161" i="1"/>
  <c r="O165" i="1"/>
  <c r="W165" i="1"/>
  <c r="AA165" i="1" s="1"/>
  <c r="AI165" i="1"/>
  <c r="AY165" i="1"/>
  <c r="BE165" i="1"/>
  <c r="W166" i="1"/>
  <c r="AA166" i="1" s="1"/>
  <c r="AI166" i="1"/>
  <c r="AY166" i="1"/>
  <c r="BC166" i="1" s="1"/>
  <c r="AC167" i="1"/>
  <c r="AG167" i="1" s="1"/>
  <c r="BE167" i="1"/>
  <c r="BH167" i="1" s="1"/>
  <c r="O168" i="1"/>
  <c r="W168" i="1"/>
  <c r="AA168" i="1" s="1"/>
  <c r="AI168" i="1"/>
  <c r="AL168" i="1" s="1"/>
  <c r="O169" i="1"/>
  <c r="AI169" i="1"/>
  <c r="AY169" i="1"/>
  <c r="BE169" i="1"/>
  <c r="W172" i="1"/>
  <c r="AA172" i="1" s="1"/>
  <c r="BE172" i="1"/>
  <c r="G174" i="1"/>
  <c r="AC174" i="1"/>
  <c r="AN174" i="1"/>
  <c r="AW174" i="1" s="1"/>
  <c r="G180" i="1"/>
  <c r="BW180" i="1" s="1"/>
  <c r="G181" i="1"/>
  <c r="O181" i="1"/>
  <c r="AC181" i="1"/>
  <c r="AG181" i="1" s="1"/>
  <c r="BE181" i="1"/>
  <c r="BH181" i="1" s="1"/>
  <c r="AN185" i="1"/>
  <c r="AW185" i="1" s="1"/>
  <c r="G187" i="1"/>
  <c r="AC187" i="1"/>
  <c r="AG187" i="1" s="1"/>
  <c r="AN187" i="1"/>
  <c r="AW187" i="1" s="1"/>
  <c r="W195" i="1"/>
  <c r="AI195" i="1"/>
  <c r="AY195" i="1"/>
  <c r="BE195" i="1"/>
  <c r="G196" i="1"/>
  <c r="O196" i="1"/>
  <c r="AN196" i="1"/>
  <c r="AW196" i="1" s="1"/>
  <c r="O198" i="1"/>
  <c r="G206" i="1"/>
  <c r="BI207" i="1"/>
  <c r="O208" i="1"/>
  <c r="AC208" i="1"/>
  <c r="AC209" i="1"/>
  <c r="AG209" i="1" s="1"/>
  <c r="BE209" i="1"/>
  <c r="BH209" i="1" s="1"/>
  <c r="BE212" i="1"/>
  <c r="BH212" i="1" s="1"/>
  <c r="BI217" i="1"/>
  <c r="O218" i="1"/>
  <c r="BE219" i="1"/>
  <c r="BI219" i="1"/>
  <c r="O220" i="1"/>
  <c r="O222" i="1"/>
  <c r="AY222" i="1"/>
  <c r="O223" i="1"/>
  <c r="AC225" i="1"/>
  <c r="AG225" i="1" s="1"/>
  <c r="AY225" i="1"/>
  <c r="O226" i="1"/>
  <c r="AC226" i="1"/>
  <c r="AG226" i="1" s="1"/>
  <c r="O230" i="1"/>
  <c r="AC231" i="1"/>
  <c r="AY231" i="1"/>
  <c r="O234" i="1"/>
  <c r="W234" i="1"/>
  <c r="O235" i="1"/>
  <c r="AC235" i="1"/>
  <c r="AY235" i="1"/>
  <c r="W237" i="1"/>
  <c r="AA237" i="1" s="1"/>
  <c r="AC237" i="1"/>
  <c r="AY237" i="1"/>
  <c r="O239" i="1"/>
  <c r="AC239" i="1"/>
  <c r="AI239" i="1"/>
  <c r="BE239" i="1"/>
  <c r="O245" i="1"/>
  <c r="AY245" i="1"/>
  <c r="O247" i="1"/>
  <c r="AC247" i="1"/>
  <c r="AY247" i="1"/>
  <c r="BI249" i="1"/>
  <c r="O250" i="1"/>
  <c r="AC250" i="1"/>
  <c r="O251" i="1"/>
  <c r="AY251" i="1"/>
  <c r="O252" i="1"/>
  <c r="O253" i="1"/>
  <c r="O257" i="1"/>
  <c r="AY257" i="1"/>
  <c r="O258" i="1"/>
  <c r="BE259" i="1"/>
  <c r="BH259" i="1" s="1"/>
  <c r="BI259" i="1"/>
  <c r="G260" i="1"/>
  <c r="M260" i="1" s="1"/>
  <c r="O262" i="1"/>
  <c r="AC263" i="1"/>
  <c r="AG263" i="1" s="1"/>
  <c r="AY263" i="1"/>
  <c r="O264" i="1"/>
  <c r="BI264" i="1"/>
  <c r="O265" i="1"/>
  <c r="O266" i="1"/>
  <c r="AC268" i="1"/>
  <c r="AC269" i="1"/>
  <c r="AY269" i="1"/>
  <c r="O270" i="1"/>
  <c r="AY270" i="1"/>
  <c r="AI272" i="1"/>
  <c r="AN273" i="1"/>
  <c r="AW273" i="1" s="1"/>
  <c r="AI283" i="1"/>
  <c r="AL283" i="1" s="1"/>
  <c r="AI284" i="1"/>
  <c r="AL284" i="1" s="1"/>
  <c r="AI289" i="1"/>
  <c r="AL289" i="1" s="1"/>
  <c r="BE296" i="1"/>
  <c r="BH296" i="1" s="1"/>
  <c r="BE306" i="1"/>
  <c r="BH306" i="1" s="1"/>
  <c r="AI323" i="1"/>
  <c r="AL323" i="1" s="1"/>
  <c r="AN324" i="1"/>
  <c r="AW324" i="1" s="1"/>
  <c r="BE324" i="1"/>
  <c r="BH324" i="1" s="1"/>
  <c r="AI325" i="1"/>
  <c r="AN325" i="1"/>
  <c r="AW325" i="1" s="1"/>
  <c r="BE325" i="1"/>
  <c r="BH325" i="1" s="1"/>
  <c r="AI326" i="1"/>
  <c r="AL326" i="1" s="1"/>
  <c r="BE349" i="1"/>
  <c r="BH349" i="1" s="1"/>
  <c r="AI361" i="1"/>
  <c r="AL361" i="1" s="1"/>
  <c r="BE377" i="1"/>
  <c r="BH377" i="1" s="1"/>
  <c r="AI378" i="1"/>
  <c r="AL378" i="1" s="1"/>
  <c r="BE392" i="1"/>
  <c r="BH392" i="1" s="1"/>
  <c r="G129" i="1"/>
  <c r="AN129" i="1"/>
  <c r="AW129" i="1" s="1"/>
  <c r="AN134" i="1"/>
  <c r="AW134" i="1" s="1"/>
  <c r="G136" i="1"/>
  <c r="AC136" i="1"/>
  <c r="AC137" i="1"/>
  <c r="AY137" i="1"/>
  <c r="G140" i="1"/>
  <c r="O142" i="1"/>
  <c r="BI144" i="1"/>
  <c r="O145" i="1"/>
  <c r="BE146" i="1"/>
  <c r="BH146" i="1" s="1"/>
  <c r="BI146" i="1"/>
  <c r="O147" i="1"/>
  <c r="AC147" i="1"/>
  <c r="O150" i="1"/>
  <c r="BI150" i="1"/>
  <c r="O151" i="1"/>
  <c r="BI152" i="1"/>
  <c r="O153" i="1"/>
  <c r="BI154" i="1"/>
  <c r="O155" i="1"/>
  <c r="O156" i="1"/>
  <c r="O157" i="1"/>
  <c r="O158" i="1"/>
  <c r="O159" i="1"/>
  <c r="O160" i="1"/>
  <c r="AY160" i="1"/>
  <c r="O161" i="1"/>
  <c r="BW161" i="1" s="1"/>
  <c r="AC161" i="1"/>
  <c r="AC162" i="1"/>
  <c r="AG162" i="1" s="1"/>
  <c r="O163" i="1"/>
  <c r="AY164" i="1"/>
  <c r="G168" i="1"/>
  <c r="O170" i="1"/>
  <c r="AC170" i="1"/>
  <c r="O171" i="1"/>
  <c r="BI172" i="1"/>
  <c r="O173" i="1"/>
  <c r="O174" i="1"/>
  <c r="G175" i="1"/>
  <c r="M175" i="1" s="1"/>
  <c r="AN175" i="1"/>
  <c r="AW175" i="1" s="1"/>
  <c r="AC176" i="1"/>
  <c r="AG176" i="1" s="1"/>
  <c r="O177" i="1"/>
  <c r="O179" i="1"/>
  <c r="O180" i="1"/>
  <c r="G182" i="1"/>
  <c r="AC182" i="1"/>
  <c r="AY182" i="1"/>
  <c r="O183" i="1"/>
  <c r="O184" i="1"/>
  <c r="AY184" i="1"/>
  <c r="O185" i="1"/>
  <c r="AC185" i="1"/>
  <c r="G186" i="1"/>
  <c r="AY186" i="1"/>
  <c r="O187" i="1"/>
  <c r="BI188" i="1"/>
  <c r="O189" i="1"/>
  <c r="AC190" i="1"/>
  <c r="AG190" i="1" s="1"/>
  <c r="O191" i="1"/>
  <c r="AC191" i="1"/>
  <c r="AG191" i="1" s="1"/>
  <c r="AC192" i="1"/>
  <c r="AG192" i="1" s="1"/>
  <c r="O193" i="1"/>
  <c r="O197" i="1"/>
  <c r="AC197" i="1"/>
  <c r="AY197" i="1"/>
  <c r="BI198" i="1"/>
  <c r="O199" i="1"/>
  <c r="O200" i="1"/>
  <c r="AY200" i="1"/>
  <c r="O201" i="1"/>
  <c r="AC201" i="1"/>
  <c r="AG201" i="1" s="1"/>
  <c r="O202" i="1"/>
  <c r="AY202" i="1"/>
  <c r="O203" i="1"/>
  <c r="O206" i="1"/>
  <c r="W206" i="1"/>
  <c r="AA206" i="1" s="1"/>
  <c r="O207" i="1"/>
  <c r="G210" i="1"/>
  <c r="AY210" i="1"/>
  <c r="O211" i="1"/>
  <c r="O213" i="1"/>
  <c r="AC213" i="1"/>
  <c r="O214" i="1"/>
  <c r="AC215" i="1"/>
  <c r="AG215" i="1" s="1"/>
  <c r="BE215" i="1"/>
  <c r="BH215" i="1" s="1"/>
  <c r="G216" i="1"/>
  <c r="O216" i="1"/>
  <c r="W216" i="1"/>
  <c r="AA216" i="1" s="1"/>
  <c r="BE216" i="1"/>
  <c r="BH216" i="1" s="1"/>
  <c r="AC217" i="1"/>
  <c r="AG217" i="1" s="1"/>
  <c r="W219" i="1"/>
  <c r="AA219" i="1" s="1"/>
  <c r="AN219" i="1"/>
  <c r="AW219" i="1" s="1"/>
  <c r="O227" i="1"/>
  <c r="O228" i="1"/>
  <c r="AI229" i="1"/>
  <c r="BE229" i="1"/>
  <c r="G233" i="1"/>
  <c r="G234" i="1"/>
  <c r="O238" i="1"/>
  <c r="AY238" i="1"/>
  <c r="G240" i="1"/>
  <c r="AC241" i="1"/>
  <c r="AG241" i="1" s="1"/>
  <c r="O242" i="1"/>
  <c r="W242" i="1"/>
  <c r="AA242" i="1" s="1"/>
  <c r="AC242" i="1"/>
  <c r="AG242" i="1" s="1"/>
  <c r="O243" i="1"/>
  <c r="W243" i="1"/>
  <c r="AA243" i="1" s="1"/>
  <c r="AI243" i="1"/>
  <c r="AL243" i="1" s="1"/>
  <c r="O244" i="1"/>
  <c r="AC244" i="1"/>
  <c r="AG244" i="1" s="1"/>
  <c r="O246" i="1"/>
  <c r="W246" i="1"/>
  <c r="AA246" i="1" s="1"/>
  <c r="AI246" i="1"/>
  <c r="AY246" i="1"/>
  <c r="BE246" i="1"/>
  <c r="O248" i="1"/>
  <c r="W248" i="1"/>
  <c r="AA248" i="1" s="1"/>
  <c r="AI248" i="1"/>
  <c r="G249" i="1"/>
  <c r="AY253" i="1"/>
  <c r="W254" i="1"/>
  <c r="AA254" i="1" s="1"/>
  <c r="AI254" i="1"/>
  <c r="AY254" i="1"/>
  <c r="BE254" i="1"/>
  <c r="O255" i="1"/>
  <c r="W255" i="1"/>
  <c r="AA255" i="1" s="1"/>
  <c r="AI255" i="1"/>
  <c r="AL255" i="1" s="1"/>
  <c r="AY255" i="1"/>
  <c r="BE255" i="1"/>
  <c r="BH255" i="1" s="1"/>
  <c r="O256" i="1"/>
  <c r="W256" i="1"/>
  <c r="AA256" i="1" s="1"/>
  <c r="W259" i="1"/>
  <c r="AA259" i="1" s="1"/>
  <c r="G266" i="1"/>
  <c r="O271" i="1"/>
  <c r="W271" i="1"/>
  <c r="AA271" i="1" s="1"/>
  <c r="AI271" i="1"/>
  <c r="G273" i="1"/>
  <c r="AI278" i="1"/>
  <c r="AL278" i="1" s="1"/>
  <c r="BE279" i="1"/>
  <c r="BH279" i="1" s="1"/>
  <c r="AI280" i="1"/>
  <c r="BE280" i="1"/>
  <c r="BH280" i="1" s="1"/>
  <c r="AI281" i="1"/>
  <c r="AL281" i="1" s="1"/>
  <c r="BE285" i="1"/>
  <c r="BH285" i="1" s="1"/>
  <c r="BE298" i="1"/>
  <c r="BH298" i="1" s="1"/>
  <c r="BE334" i="1"/>
  <c r="BH334" i="1" s="1"/>
  <c r="AI335" i="1"/>
  <c r="AL335" i="1" s="1"/>
  <c r="BE337" i="1"/>
  <c r="BH337" i="1" s="1"/>
  <c r="BE346" i="1"/>
  <c r="BH346" i="1" s="1"/>
  <c r="AN355" i="1"/>
  <c r="AW355" i="1" s="1"/>
  <c r="BE355" i="1"/>
  <c r="BH355" i="1" s="1"/>
  <c r="BE356" i="1"/>
  <c r="BH356" i="1" s="1"/>
  <c r="AI357" i="1"/>
  <c r="AI358" i="1"/>
  <c r="AL358" i="1" s="1"/>
  <c r="AI359" i="1"/>
  <c r="AL359" i="1" s="1"/>
  <c r="AI360" i="1"/>
  <c r="AL360" i="1" s="1"/>
  <c r="BE362" i="1"/>
  <c r="BH362" i="1" s="1"/>
  <c r="BE363" i="1"/>
  <c r="BH363" i="1" s="1"/>
  <c r="AI364" i="1"/>
  <c r="BE366" i="1"/>
  <c r="BH366" i="1" s="1"/>
  <c r="AI367" i="1"/>
  <c r="BE379" i="1"/>
  <c r="BH379" i="1" s="1"/>
  <c r="BE390" i="1"/>
  <c r="BH390" i="1" s="1"/>
  <c r="AI274" i="1"/>
  <c r="AL274" i="1" s="1"/>
  <c r="BI274" i="1"/>
  <c r="G275" i="1"/>
  <c r="AC276" i="1"/>
  <c r="AG276" i="1" s="1"/>
  <c r="O277" i="1"/>
  <c r="BE278" i="1"/>
  <c r="BH278" i="1" s="1"/>
  <c r="O280" i="1"/>
  <c r="W280" i="1"/>
  <c r="AA280" i="1" s="1"/>
  <c r="AN280" i="1"/>
  <c r="AW280" i="1" s="1"/>
  <c r="O281" i="1"/>
  <c r="AY281" i="1"/>
  <c r="W282" i="1"/>
  <c r="AA282" i="1" s="1"/>
  <c r="G285" i="1"/>
  <c r="AN285" i="1"/>
  <c r="AW285" i="1" s="1"/>
  <c r="AC286" i="1"/>
  <c r="AC287" i="1"/>
  <c r="O288" i="1"/>
  <c r="AC288" i="1"/>
  <c r="G294" i="1"/>
  <c r="BI294" i="1"/>
  <c r="G295" i="1"/>
  <c r="M295" i="1" s="1"/>
  <c r="AC295" i="1"/>
  <c r="AY295" i="1"/>
  <c r="O296" i="1"/>
  <c r="AY296" i="1"/>
  <c r="BC296" i="1" s="1"/>
  <c r="AC297" i="1"/>
  <c r="AG297" i="1" s="1"/>
  <c r="AY297" i="1"/>
  <c r="BC297" i="1" s="1"/>
  <c r="O298" i="1"/>
  <c r="G300" i="1"/>
  <c r="M300" i="1" s="1"/>
  <c r="O301" i="1"/>
  <c r="AY301" i="1"/>
  <c r="G304" i="1"/>
  <c r="O305" i="1"/>
  <c r="U305" i="1" s="1"/>
  <c r="AC305" i="1"/>
  <c r="AG305" i="1" s="1"/>
  <c r="O306" i="1"/>
  <c r="BI307" i="1"/>
  <c r="O308" i="1"/>
  <c r="O309" i="1"/>
  <c r="AC309" i="1"/>
  <c r="O310" i="1"/>
  <c r="O311" i="1"/>
  <c r="AC313" i="1"/>
  <c r="BI314" i="1"/>
  <c r="G316" i="1"/>
  <c r="G317" i="1"/>
  <c r="M317" i="1" s="1"/>
  <c r="AN317" i="1"/>
  <c r="AW317" i="1" s="1"/>
  <c r="O318" i="1"/>
  <c r="O320" i="1"/>
  <c r="G321" i="1"/>
  <c r="M321" i="1" s="1"/>
  <c r="W321" i="1"/>
  <c r="AA321" i="1" s="1"/>
  <c r="O322" i="1"/>
  <c r="G323" i="1"/>
  <c r="G324" i="1"/>
  <c r="O325" i="1"/>
  <c r="G330" i="1"/>
  <c r="G332" i="1"/>
  <c r="AN332" i="1"/>
  <c r="AW332" i="1" s="1"/>
  <c r="O334" i="1"/>
  <c r="AY335" i="1"/>
  <c r="O336" i="1"/>
  <c r="G337" i="1"/>
  <c r="AC337" i="1"/>
  <c r="W341" i="1"/>
  <c r="AA341" i="1" s="1"/>
  <c r="G342" i="1"/>
  <c r="W344" i="1"/>
  <c r="AA344" i="1" s="1"/>
  <c r="AN344" i="1"/>
  <c r="AW344" i="1" s="1"/>
  <c r="G346" i="1"/>
  <c r="G347" i="1"/>
  <c r="G348" i="1"/>
  <c r="BI348" i="1"/>
  <c r="AN349" i="1"/>
  <c r="AW349" i="1" s="1"/>
  <c r="AC350" i="1"/>
  <c r="AG350" i="1" s="1"/>
  <c r="AY350" i="1"/>
  <c r="O351" i="1"/>
  <c r="U351" i="1" s="1"/>
  <c r="O352" i="1"/>
  <c r="AC353" i="1"/>
  <c r="AG353" i="1" s="1"/>
  <c r="O354" i="1"/>
  <c r="O356" i="1"/>
  <c r="O357" i="1"/>
  <c r="G358" i="1"/>
  <c r="G359" i="1"/>
  <c r="M359" i="1" s="1"/>
  <c r="G360" i="1"/>
  <c r="G361" i="1"/>
  <c r="W363" i="1"/>
  <c r="AA363" i="1" s="1"/>
  <c r="O364" i="1"/>
  <c r="G366" i="1"/>
  <c r="AI368" i="1"/>
  <c r="AY368" i="1"/>
  <c r="AC369" i="1"/>
  <c r="AY369" i="1"/>
  <c r="BI371" i="1"/>
  <c r="O372" i="1"/>
  <c r="AY372" i="1"/>
  <c r="G374" i="1"/>
  <c r="AC374" i="1"/>
  <c r="AY374" i="1"/>
  <c r="G379" i="1"/>
  <c r="M379" i="1" s="1"/>
  <c r="AC379" i="1"/>
  <c r="AC380" i="1"/>
  <c r="AI380" i="1"/>
  <c r="BE380" i="1"/>
  <c r="BH380" i="1" s="1"/>
  <c r="O381" i="1"/>
  <c r="W381" i="1"/>
  <c r="AA381" i="1" s="1"/>
  <c r="AI381" i="1"/>
  <c r="G385" i="1"/>
  <c r="O385" i="1"/>
  <c r="AC385" i="1"/>
  <c r="AI385" i="1"/>
  <c r="O386" i="1"/>
  <c r="AC386" i="1"/>
  <c r="AI386" i="1"/>
  <c r="O391" i="1"/>
  <c r="W391" i="1"/>
  <c r="AA391" i="1" s="1"/>
  <c r="AI391" i="1"/>
  <c r="BE391" i="1"/>
  <c r="BH391" i="1" s="1"/>
  <c r="O395" i="1"/>
  <c r="BE395" i="1"/>
  <c r="BH395" i="1" s="1"/>
  <c r="O396" i="1"/>
  <c r="BE396" i="1"/>
  <c r="BH396" i="1" s="1"/>
  <c r="G274" i="1"/>
  <c r="G279" i="1"/>
  <c r="M279" i="1" s="1"/>
  <c r="AC281" i="1"/>
  <c r="G282" i="1"/>
  <c r="O283" i="1"/>
  <c r="AY283" i="1"/>
  <c r="BE283" i="1"/>
  <c r="BE284" i="1"/>
  <c r="BH284" i="1" s="1"/>
  <c r="O289" i="1"/>
  <c r="W289" i="1"/>
  <c r="AA289" i="1" s="1"/>
  <c r="AY289" i="1"/>
  <c r="BE289" i="1"/>
  <c r="W290" i="1"/>
  <c r="AA290" i="1" s="1"/>
  <c r="AC290" i="1"/>
  <c r="AG290" i="1" s="1"/>
  <c r="W291" i="1"/>
  <c r="AA291" i="1" s="1"/>
  <c r="BE291" i="1"/>
  <c r="BH291" i="1" s="1"/>
  <c r="G292" i="1"/>
  <c r="O292" i="1"/>
  <c r="AI292" i="1"/>
  <c r="G293" i="1"/>
  <c r="O293" i="1"/>
  <c r="U293" i="1" s="1"/>
  <c r="AC293" i="1"/>
  <c r="AG293" i="1" s="1"/>
  <c r="BE293" i="1"/>
  <c r="BH293" i="1" s="1"/>
  <c r="W294" i="1"/>
  <c r="AA294" i="1" s="1"/>
  <c r="AI294" i="1"/>
  <c r="O299" i="1"/>
  <c r="W299" i="1"/>
  <c r="AA299" i="1" s="1"/>
  <c r="AI299" i="1"/>
  <c r="BE299" i="1"/>
  <c r="BH299" i="1" s="1"/>
  <c r="O300" i="1"/>
  <c r="W300" i="1"/>
  <c r="AA300" i="1" s="1"/>
  <c r="BE300" i="1"/>
  <c r="BH300" i="1" s="1"/>
  <c r="O302" i="1"/>
  <c r="W302" i="1"/>
  <c r="AA302" i="1" s="1"/>
  <c r="AC302" i="1"/>
  <c r="BE303" i="1"/>
  <c r="BH303" i="1" s="1"/>
  <c r="AN304" i="1"/>
  <c r="AW304" i="1" s="1"/>
  <c r="O307" i="1"/>
  <c r="W307" i="1"/>
  <c r="AA307" i="1" s="1"/>
  <c r="AI307" i="1"/>
  <c r="O314" i="1"/>
  <c r="W314" i="1"/>
  <c r="AA314" i="1" s="1"/>
  <c r="AI314" i="1"/>
  <c r="AL314" i="1" s="1"/>
  <c r="BE315" i="1"/>
  <c r="BH315" i="1" s="1"/>
  <c r="O316" i="1"/>
  <c r="W316" i="1"/>
  <c r="AA316" i="1" s="1"/>
  <c r="AN319" i="1"/>
  <c r="AW319" i="1" s="1"/>
  <c r="AC320" i="1"/>
  <c r="AI320" i="1"/>
  <c r="AL320" i="1" s="1"/>
  <c r="BE322" i="1"/>
  <c r="BH322" i="1" s="1"/>
  <c r="O323" i="1"/>
  <c r="W323" i="1"/>
  <c r="AA323" i="1" s="1"/>
  <c r="AY323" i="1"/>
  <c r="AC325" i="1"/>
  <c r="AY326" i="1"/>
  <c r="BE326" i="1"/>
  <c r="BH326" i="1" s="1"/>
  <c r="G327" i="1"/>
  <c r="O327" i="1"/>
  <c r="AC327" i="1"/>
  <c r="AG327" i="1" s="1"/>
  <c r="O328" i="1"/>
  <c r="W328" i="1"/>
  <c r="AA328" i="1" s="1"/>
  <c r="AI328" i="1"/>
  <c r="AL328" i="1" s="1"/>
  <c r="AN328" i="1"/>
  <c r="AW328" i="1" s="1"/>
  <c r="AC329" i="1"/>
  <c r="AG329" i="1" s="1"/>
  <c r="BE329" i="1"/>
  <c r="BH329" i="1" s="1"/>
  <c r="O330" i="1"/>
  <c r="W330" i="1"/>
  <c r="AA330" i="1" s="1"/>
  <c r="AI330" i="1"/>
  <c r="AL330" i="1" s="1"/>
  <c r="BE330" i="1"/>
  <c r="BH330" i="1" s="1"/>
  <c r="G331" i="1"/>
  <c r="M331" i="1" s="1"/>
  <c r="AC331" i="1"/>
  <c r="AG331" i="1" s="1"/>
  <c r="BE331" i="1"/>
  <c r="BH331" i="1" s="1"/>
  <c r="W332" i="1"/>
  <c r="AA332" i="1" s="1"/>
  <c r="G336" i="1"/>
  <c r="M336" i="1" s="1"/>
  <c r="AC336" i="1"/>
  <c r="AY336" i="1"/>
  <c r="AN337" i="1"/>
  <c r="AW337" i="1" s="1"/>
  <c r="O338" i="1"/>
  <c r="W338" i="1"/>
  <c r="AA338" i="1" s="1"/>
  <c r="AY338" i="1"/>
  <c r="BE338" i="1"/>
  <c r="BH338" i="1" s="1"/>
  <c r="AC339" i="1"/>
  <c r="AI339" i="1"/>
  <c r="AL339" i="1" s="1"/>
  <c r="AN339" i="1"/>
  <c r="AW339" i="1" s="1"/>
  <c r="O340" i="1"/>
  <c r="W340" i="1"/>
  <c r="AA340" i="1" s="1"/>
  <c r="BE341" i="1"/>
  <c r="BH341" i="1" s="1"/>
  <c r="AC342" i="1"/>
  <c r="AG342" i="1" s="1"/>
  <c r="AN342" i="1"/>
  <c r="AW342" i="1" s="1"/>
  <c r="W343" i="1"/>
  <c r="AA343" i="1" s="1"/>
  <c r="G345" i="1"/>
  <c r="W345" i="1"/>
  <c r="AA345" i="1" s="1"/>
  <c r="AI345" i="1"/>
  <c r="AY345" i="1"/>
  <c r="BC345" i="1" s="1"/>
  <c r="O346" i="1"/>
  <c r="W346" i="1"/>
  <c r="AA346" i="1" s="1"/>
  <c r="AI346" i="1"/>
  <c r="AL346" i="1" s="1"/>
  <c r="O347" i="1"/>
  <c r="U347" i="1" s="1"/>
  <c r="AC347" i="1"/>
  <c r="AG347" i="1" s="1"/>
  <c r="BE347" i="1"/>
  <c r="BH347" i="1" s="1"/>
  <c r="W348" i="1"/>
  <c r="AA348" i="1" s="1"/>
  <c r="AI348" i="1"/>
  <c r="AL348" i="1" s="1"/>
  <c r="AN348" i="1"/>
  <c r="AW348" i="1" s="1"/>
  <c r="AC356" i="1"/>
  <c r="AN356" i="1"/>
  <c r="AW356" i="1" s="1"/>
  <c r="AN357" i="1"/>
  <c r="AW357" i="1" s="1"/>
  <c r="O358" i="1"/>
  <c r="W358" i="1"/>
  <c r="AA358" i="1" s="1"/>
  <c r="BE358" i="1"/>
  <c r="BH358" i="1" s="1"/>
  <c r="O359" i="1"/>
  <c r="W359" i="1"/>
  <c r="AA359" i="1" s="1"/>
  <c r="BE359" i="1"/>
  <c r="BH359" i="1" s="1"/>
  <c r="O360" i="1"/>
  <c r="W360" i="1"/>
  <c r="AA360" i="1" s="1"/>
  <c r="BE360" i="1"/>
  <c r="BH360" i="1" s="1"/>
  <c r="W361" i="1"/>
  <c r="AA361" i="1" s="1"/>
  <c r="O362" i="1"/>
  <c r="W362" i="1"/>
  <c r="AA362" i="1" s="1"/>
  <c r="O365" i="1"/>
  <c r="W365" i="1"/>
  <c r="AA365" i="1" s="1"/>
  <c r="G371" i="1"/>
  <c r="AI371" i="1"/>
  <c r="BE371" i="1"/>
  <c r="O373" i="1"/>
  <c r="W373" i="1"/>
  <c r="AA373" i="1" s="1"/>
  <c r="AI373" i="1"/>
  <c r="BE373" i="1"/>
  <c r="G377" i="1"/>
  <c r="AC377" i="1"/>
  <c r="AG377" i="1" s="1"/>
  <c r="AY378" i="1"/>
  <c r="O379" i="1"/>
  <c r="G381" i="1"/>
  <c r="G382" i="1"/>
  <c r="AC382" i="1"/>
  <c r="O383" i="1"/>
  <c r="AC383" i="1"/>
  <c r="AY383" i="1"/>
  <c r="O384" i="1"/>
  <c r="G387" i="1"/>
  <c r="G388" i="1"/>
  <c r="G392" i="1"/>
  <c r="AN392" i="1"/>
  <c r="AW392" i="1" s="1"/>
  <c r="AC393" i="1"/>
  <c r="AG393" i="1" s="1"/>
  <c r="O394" i="1"/>
  <c r="G396" i="1"/>
  <c r="M10" i="1"/>
  <c r="M14" i="1"/>
  <c r="M17" i="1"/>
  <c r="M18" i="1"/>
  <c r="M26" i="1"/>
  <c r="M48" i="1"/>
  <c r="M50" i="1"/>
  <c r="M52" i="1"/>
  <c r="M56" i="1"/>
  <c r="M69" i="1"/>
  <c r="M70" i="1"/>
  <c r="M72" i="1"/>
  <c r="M73" i="1"/>
  <c r="M87" i="1"/>
  <c r="M88" i="1"/>
  <c r="M89" i="1"/>
  <c r="M90" i="1"/>
  <c r="M91" i="1"/>
  <c r="M93" i="1"/>
  <c r="M94" i="1"/>
  <c r="M96" i="1"/>
  <c r="M97" i="1"/>
  <c r="M98" i="1"/>
  <c r="M99" i="1"/>
  <c r="M100" i="1"/>
  <c r="M115" i="1"/>
  <c r="M117" i="1"/>
  <c r="M122" i="1"/>
  <c r="M129" i="1"/>
  <c r="M136" i="1"/>
  <c r="AY5" i="1"/>
  <c r="G6" i="1"/>
  <c r="O6" i="1"/>
  <c r="W6" i="1"/>
  <c r="AA6" i="1" s="1"/>
  <c r="AI6" i="1"/>
  <c r="AL6" i="1" s="1"/>
  <c r="AN6" i="1"/>
  <c r="AW6" i="1" s="1"/>
  <c r="W7" i="1"/>
  <c r="AA7" i="1" s="1"/>
  <c r="AY8" i="1"/>
  <c r="G9" i="1"/>
  <c r="O9" i="1"/>
  <c r="W9" i="1"/>
  <c r="AA9" i="1" s="1"/>
  <c r="AC11" i="1"/>
  <c r="AC12" i="1"/>
  <c r="O13" i="1"/>
  <c r="W13" i="1"/>
  <c r="AA13" i="1" s="1"/>
  <c r="AI15" i="1"/>
  <c r="AL15" i="1" s="1"/>
  <c r="AC19" i="1"/>
  <c r="AG19" i="1" s="1"/>
  <c r="W21" i="1"/>
  <c r="AA21" i="1" s="1"/>
  <c r="AY22" i="1"/>
  <c r="O23" i="1"/>
  <c r="W23" i="1"/>
  <c r="AA23" i="1" s="1"/>
  <c r="G24" i="1"/>
  <c r="O24" i="1"/>
  <c r="W24" i="1"/>
  <c r="AA24" i="1" s="1"/>
  <c r="AI24" i="1"/>
  <c r="AL24" i="1" s="1"/>
  <c r="O25" i="1"/>
  <c r="W25" i="1"/>
  <c r="AA25" i="1" s="1"/>
  <c r="AI25" i="1"/>
  <c r="AL25" i="1" s="1"/>
  <c r="AI26" i="1"/>
  <c r="AL26" i="1" s="1"/>
  <c r="G27" i="1"/>
  <c r="O27" i="1"/>
  <c r="W27" i="1"/>
  <c r="AA27" i="1" s="1"/>
  <c r="AC35" i="1"/>
  <c r="W36" i="1"/>
  <c r="AA36" i="1" s="1"/>
  <c r="AI37" i="1"/>
  <c r="G38" i="1"/>
  <c r="W38" i="1"/>
  <c r="AA38" i="1" s="1"/>
  <c r="AI38" i="1"/>
  <c r="BE38" i="1"/>
  <c r="BH38" i="1" s="1"/>
  <c r="AY39" i="1"/>
  <c r="W40" i="1"/>
  <c r="AA40" i="1" s="1"/>
  <c r="BE40" i="1"/>
  <c r="AI42" i="1"/>
  <c r="BE42" i="1"/>
  <c r="W44" i="1"/>
  <c r="AA44" i="1" s="1"/>
  <c r="BE45" i="1"/>
  <c r="BH45" i="1" s="1"/>
  <c r="W46" i="1"/>
  <c r="AA46" i="1" s="1"/>
  <c r="AI46" i="1"/>
  <c r="AL46" i="1" s="1"/>
  <c r="AY46" i="1"/>
  <c r="O48" i="1"/>
  <c r="U48" i="1" s="1"/>
  <c r="BE48" i="1"/>
  <c r="BH48" i="1" s="1"/>
  <c r="W49" i="1"/>
  <c r="AA49" i="1" s="1"/>
  <c r="BE50" i="1"/>
  <c r="BH50" i="1" s="1"/>
  <c r="AY58" i="1"/>
  <c r="AI59" i="1"/>
  <c r="O60" i="1"/>
  <c r="U60" i="1" s="1"/>
  <c r="AI60" i="1"/>
  <c r="AL60" i="1" s="1"/>
  <c r="BE61" i="1"/>
  <c r="BH61" i="1" s="1"/>
  <c r="BE62" i="1"/>
  <c r="BH62" i="1" s="1"/>
  <c r="AY68" i="1"/>
  <c r="W76" i="1"/>
  <c r="AA76" i="1" s="1"/>
  <c r="AI76" i="1"/>
  <c r="AL76" i="1" s="1"/>
  <c r="BE76" i="1"/>
  <c r="BH76" i="1" s="1"/>
  <c r="BE77" i="1"/>
  <c r="BH77" i="1" s="1"/>
  <c r="O78" i="1"/>
  <c r="AN78" i="1"/>
  <c r="AW78" i="1" s="1"/>
  <c r="W81" i="1"/>
  <c r="AA81" i="1" s="1"/>
  <c r="AI81" i="1"/>
  <c r="BE81" i="1"/>
  <c r="AC82" i="1"/>
  <c r="W83" i="1"/>
  <c r="AA83" i="1" s="1"/>
  <c r="AN83" i="1"/>
  <c r="AW83" i="1" s="1"/>
  <c r="BE83" i="1"/>
  <c r="G84" i="1"/>
  <c r="AI84" i="1"/>
  <c r="BE84" i="1"/>
  <c r="W85" i="1"/>
  <c r="AA85" i="1" s="1"/>
  <c r="AI85" i="1"/>
  <c r="W86" i="1"/>
  <c r="AA86" i="1" s="1"/>
  <c r="AC89" i="1"/>
  <c r="AC97" i="1"/>
  <c r="AG97" i="1" s="1"/>
  <c r="W102" i="1"/>
  <c r="AA102" i="1" s="1"/>
  <c r="AI102" i="1"/>
  <c r="AL102" i="1" s="1"/>
  <c r="AN102" i="1"/>
  <c r="AW102" i="1" s="1"/>
  <c r="W103" i="1"/>
  <c r="AA103" i="1" s="1"/>
  <c r="AI103" i="1"/>
  <c r="AL103" i="1" s="1"/>
  <c r="BE103" i="1"/>
  <c r="BH103" i="1" s="1"/>
  <c r="W104" i="1"/>
  <c r="AA104" i="1" s="1"/>
  <c r="AI104" i="1"/>
  <c r="AL104" i="1" s="1"/>
  <c r="AY104" i="1"/>
  <c r="AC105" i="1"/>
  <c r="AG105" i="1" s="1"/>
  <c r="W107" i="1"/>
  <c r="AA107" i="1" s="1"/>
  <c r="AI107" i="1"/>
  <c r="AL107" i="1" s="1"/>
  <c r="AN107" i="1"/>
  <c r="AW107" i="1" s="1"/>
  <c r="W108" i="1"/>
  <c r="AA108" i="1" s="1"/>
  <c r="W109" i="1"/>
  <c r="AA109" i="1" s="1"/>
  <c r="BE109" i="1"/>
  <c r="BH109" i="1" s="1"/>
  <c r="W110" i="1"/>
  <c r="AA110" i="1" s="1"/>
  <c r="AI110" i="1"/>
  <c r="AI111" i="1"/>
  <c r="G112" i="1"/>
  <c r="O112" i="1"/>
  <c r="AI112" i="1"/>
  <c r="BE112" i="1"/>
  <c r="BH112" i="1" s="1"/>
  <c r="AI113" i="1"/>
  <c r="G114" i="1"/>
  <c r="AI114" i="1"/>
  <c r="AL114" i="1" s="1"/>
  <c r="AY114" i="1"/>
  <c r="O115" i="1"/>
  <c r="AI115" i="1"/>
  <c r="BE115" i="1"/>
  <c r="BH115" i="1" s="1"/>
  <c r="W116" i="1"/>
  <c r="AA116" i="1" s="1"/>
  <c r="W119" i="1"/>
  <c r="AA119" i="1" s="1"/>
  <c r="W120" i="1"/>
  <c r="AA120" i="1" s="1"/>
  <c r="AI120" i="1"/>
  <c r="AY122" i="1"/>
  <c r="O123" i="1"/>
  <c r="AI123" i="1"/>
  <c r="BE123" i="1"/>
  <c r="W124" i="1"/>
  <c r="AA124" i="1" s="1"/>
  <c r="AI124" i="1"/>
  <c r="W125" i="1"/>
  <c r="AA125" i="1" s="1"/>
  <c r="BE125" i="1"/>
  <c r="G126" i="1"/>
  <c r="O126" i="1"/>
  <c r="AI126" i="1"/>
  <c r="G130" i="1"/>
  <c r="O130" i="1"/>
  <c r="BE130" i="1"/>
  <c r="BH130" i="1" s="1"/>
  <c r="W132" i="1"/>
  <c r="AA132" i="1" s="1"/>
  <c r="AI132" i="1"/>
  <c r="AL132" i="1" s="1"/>
  <c r="AY132" i="1"/>
  <c r="AC133" i="1"/>
  <c r="AG133" i="1" s="1"/>
  <c r="W134" i="1"/>
  <c r="AA134" i="1" s="1"/>
  <c r="AI134" i="1"/>
  <c r="AL134" i="1" s="1"/>
  <c r="AY134" i="1"/>
  <c r="AC135" i="1"/>
  <c r="M5" i="1"/>
  <c r="M16" i="1"/>
  <c r="M29" i="1"/>
  <c r="M36" i="1"/>
  <c r="M51" i="1"/>
  <c r="M59" i="1"/>
  <c r="M62" i="1"/>
  <c r="M63" i="1"/>
  <c r="M71" i="1"/>
  <c r="M107" i="1"/>
  <c r="M108" i="1"/>
  <c r="M109" i="1"/>
  <c r="M110" i="1"/>
  <c r="M113" i="1"/>
  <c r="M116" i="1"/>
  <c r="M120" i="1"/>
  <c r="M124" i="1"/>
  <c r="AI5" i="1"/>
  <c r="AL5" i="1" s="1"/>
  <c r="O8" i="1"/>
  <c r="W10" i="1"/>
  <c r="AA10" i="1" s="1"/>
  <c r="AI10" i="1"/>
  <c r="AL10" i="1" s="1"/>
  <c r="G11" i="1"/>
  <c r="O11" i="1"/>
  <c r="W11" i="1"/>
  <c r="AA11" i="1" s="1"/>
  <c r="AI11" i="1"/>
  <c r="AL11" i="1" s="1"/>
  <c r="AN11" i="1"/>
  <c r="AW11" i="1" s="1"/>
  <c r="W12" i="1"/>
  <c r="AA12" i="1" s="1"/>
  <c r="AY13" i="1"/>
  <c r="W14" i="1"/>
  <c r="AA14" i="1" s="1"/>
  <c r="AC16" i="1"/>
  <c r="AY16" i="1"/>
  <c r="W17" i="1"/>
  <c r="AA17" i="1" s="1"/>
  <c r="W18" i="1"/>
  <c r="AA18" i="1" s="1"/>
  <c r="AI18" i="1"/>
  <c r="AL18" i="1" s="1"/>
  <c r="G19" i="1"/>
  <c r="W19" i="1"/>
  <c r="AA19" i="1" s="1"/>
  <c r="AI19" i="1"/>
  <c r="AL19" i="1" s="1"/>
  <c r="G22" i="1"/>
  <c r="O22" i="1"/>
  <c r="W22" i="1"/>
  <c r="AA22" i="1" s="1"/>
  <c r="AI22" i="1"/>
  <c r="AL22" i="1" s="1"/>
  <c r="AC26" i="1"/>
  <c r="AG26" i="1" s="1"/>
  <c r="O29" i="1"/>
  <c r="W29" i="1"/>
  <c r="AA29" i="1" s="1"/>
  <c r="AI39" i="1"/>
  <c r="W41" i="1"/>
  <c r="AA41" i="1" s="1"/>
  <c r="AI41" i="1"/>
  <c r="AY42" i="1"/>
  <c r="AI43" i="1"/>
  <c r="AY45" i="1"/>
  <c r="W47" i="1"/>
  <c r="AA47" i="1" s="1"/>
  <c r="AI47" i="1"/>
  <c r="AC50" i="1"/>
  <c r="AG50" i="1" s="1"/>
  <c r="AY50" i="1"/>
  <c r="O51" i="1"/>
  <c r="U51" i="1" s="1"/>
  <c r="BE51" i="1"/>
  <c r="BH51" i="1" s="1"/>
  <c r="AI52" i="1"/>
  <c r="AL52" i="1" s="1"/>
  <c r="BE52" i="1"/>
  <c r="BH52" i="1" s="1"/>
  <c r="W53" i="1"/>
  <c r="AA53" i="1" s="1"/>
  <c r="AI53" i="1"/>
  <c r="AL53" i="1" s="1"/>
  <c r="AN53" i="1"/>
  <c r="AW53" i="1" s="1"/>
  <c r="BE53" i="1"/>
  <c r="BH53" i="1" s="1"/>
  <c r="G54" i="1"/>
  <c r="W54" i="1"/>
  <c r="AA54" i="1" s="1"/>
  <c r="W55" i="1"/>
  <c r="AA55" i="1" s="1"/>
  <c r="W57" i="1"/>
  <c r="AA57" i="1" s="1"/>
  <c r="AI57" i="1"/>
  <c r="AL57" i="1" s="1"/>
  <c r="AN57" i="1"/>
  <c r="AW57" i="1" s="1"/>
  <c r="AI58" i="1"/>
  <c r="AL58" i="1" s="1"/>
  <c r="BE58" i="1"/>
  <c r="BH58" i="1" s="1"/>
  <c r="AI63" i="1"/>
  <c r="AL63" i="1" s="1"/>
  <c r="AN63" i="1"/>
  <c r="AW63" i="1" s="1"/>
  <c r="W64" i="1"/>
  <c r="AA64" i="1" s="1"/>
  <c r="AI64" i="1"/>
  <c r="BE64" i="1"/>
  <c r="BH64" i="1" s="1"/>
  <c r="AI65" i="1"/>
  <c r="AL65" i="1" s="1"/>
  <c r="G66" i="1"/>
  <c r="W66" i="1"/>
  <c r="AA66" i="1" s="1"/>
  <c r="BE66" i="1"/>
  <c r="BH66" i="1" s="1"/>
  <c r="G67" i="1"/>
  <c r="AI67" i="1"/>
  <c r="AL67" i="1" s="1"/>
  <c r="AN67" i="1"/>
  <c r="AW67" i="1" s="1"/>
  <c r="AI68" i="1"/>
  <c r="AL68" i="1" s="1"/>
  <c r="W69" i="1"/>
  <c r="AA69" i="1" s="1"/>
  <c r="AI69" i="1"/>
  <c r="AI70" i="1"/>
  <c r="O71" i="1"/>
  <c r="AN71" i="1"/>
  <c r="AW71" i="1" s="1"/>
  <c r="BE71" i="1"/>
  <c r="BH71" i="1" s="1"/>
  <c r="W72" i="1"/>
  <c r="AA72" i="1" s="1"/>
  <c r="BE72" i="1"/>
  <c r="BH72" i="1" s="1"/>
  <c r="W73" i="1"/>
  <c r="AA73" i="1" s="1"/>
  <c r="O74" i="1"/>
  <c r="U74" i="1" s="1"/>
  <c r="AN74" i="1"/>
  <c r="AW74" i="1" s="1"/>
  <c r="AC77" i="1"/>
  <c r="AG77" i="1" s="1"/>
  <c r="AY77" i="1"/>
  <c r="AC78" i="1"/>
  <c r="W79" i="1"/>
  <c r="AI79" i="1"/>
  <c r="BE79" i="1"/>
  <c r="BH79" i="1" s="1"/>
  <c r="O80" i="1"/>
  <c r="W82" i="1"/>
  <c r="AA82" i="1" s="1"/>
  <c r="BE82" i="1"/>
  <c r="AC86" i="1"/>
  <c r="AY86" i="1"/>
  <c r="BE87" i="1"/>
  <c r="BH87" i="1" s="1"/>
  <c r="W88" i="1"/>
  <c r="AA88" i="1" s="1"/>
  <c r="BE88" i="1"/>
  <c r="BH88" i="1" s="1"/>
  <c r="W89" i="1"/>
  <c r="AA89" i="1" s="1"/>
  <c r="BE89" i="1"/>
  <c r="BH89" i="1" s="1"/>
  <c r="W90" i="1"/>
  <c r="AA90" i="1" s="1"/>
  <c r="AI90" i="1"/>
  <c r="AL90" i="1" s="1"/>
  <c r="W91" i="1"/>
  <c r="AA91" i="1" s="1"/>
  <c r="AI91" i="1"/>
  <c r="BE91" i="1"/>
  <c r="BH91" i="1" s="1"/>
  <c r="W92" i="1"/>
  <c r="AA92" i="1" s="1"/>
  <c r="AI92" i="1"/>
  <c r="BE92" i="1"/>
  <c r="BH92" i="1" s="1"/>
  <c r="W93" i="1"/>
  <c r="AA93" i="1" s="1"/>
  <c r="W94" i="1"/>
  <c r="AA94" i="1" s="1"/>
  <c r="BE94" i="1"/>
  <c r="BH94" i="1" s="1"/>
  <c r="W95" i="1"/>
  <c r="AA95" i="1" s="1"/>
  <c r="W96" i="1"/>
  <c r="AA96" i="1" s="1"/>
  <c r="AI96" i="1"/>
  <c r="AL96" i="1" s="1"/>
  <c r="W97" i="1"/>
  <c r="AA97" i="1" s="1"/>
  <c r="AI97" i="1"/>
  <c r="BE97" i="1"/>
  <c r="BH97" i="1" s="1"/>
  <c r="W98" i="1"/>
  <c r="AA98" i="1" s="1"/>
  <c r="BE98" i="1"/>
  <c r="BH98" i="1" s="1"/>
  <c r="AI99" i="1"/>
  <c r="BE99" i="1"/>
  <c r="BH99" i="1" s="1"/>
  <c r="W100" i="1"/>
  <c r="AA100" i="1" s="1"/>
  <c r="AI100" i="1"/>
  <c r="W101" i="1"/>
  <c r="AA101" i="1" s="1"/>
  <c r="AI101" i="1"/>
  <c r="AL101" i="1" s="1"/>
  <c r="AY101" i="1"/>
  <c r="BE116" i="1"/>
  <c r="BE117" i="1"/>
  <c r="O118" i="1"/>
  <c r="AI118" i="1"/>
  <c r="AN118" i="1"/>
  <c r="AW118" i="1" s="1"/>
  <c r="AI121" i="1"/>
  <c r="BE121" i="1"/>
  <c r="W122" i="1"/>
  <c r="AA122" i="1" s="1"/>
  <c r="BE122" i="1"/>
  <c r="BH122" i="1" s="1"/>
  <c r="AC125" i="1"/>
  <c r="AI127" i="1"/>
  <c r="W128" i="1"/>
  <c r="AA128" i="1" s="1"/>
  <c r="AN128" i="1"/>
  <c r="AW128" i="1" s="1"/>
  <c r="W129" i="1"/>
  <c r="AA129" i="1" s="1"/>
  <c r="AI129" i="1"/>
  <c r="AL129" i="1" s="1"/>
  <c r="AY129" i="1"/>
  <c r="AI131" i="1"/>
  <c r="AL131" i="1" s="1"/>
  <c r="AY131" i="1"/>
  <c r="AC132" i="1"/>
  <c r="AG132" i="1" s="1"/>
  <c r="W133" i="1"/>
  <c r="AA133" i="1" s="1"/>
  <c r="AI133" i="1"/>
  <c r="AL133" i="1" s="1"/>
  <c r="AY133" i="1"/>
  <c r="AC134" i="1"/>
  <c r="AG134" i="1" s="1"/>
  <c r="W135" i="1"/>
  <c r="AA135" i="1" s="1"/>
  <c r="BE135" i="1"/>
  <c r="BH135" i="1" s="1"/>
  <c r="W136" i="1"/>
  <c r="AA136" i="1" s="1"/>
  <c r="AY136" i="1"/>
  <c r="M140" i="1"/>
  <c r="M168" i="1"/>
  <c r="M182" i="1"/>
  <c r="M186" i="1"/>
  <c r="M210" i="1"/>
  <c r="L4" i="1"/>
  <c r="L397" i="1" s="1"/>
  <c r="I4" i="1"/>
  <c r="I397" i="1" s="1"/>
  <c r="Q4" i="1"/>
  <c r="Q397" i="1" s="1"/>
  <c r="BE4" i="1"/>
  <c r="BK4" i="1"/>
  <c r="G7" i="1"/>
  <c r="AN7" i="1"/>
  <c r="AW7" i="1" s="1"/>
  <c r="G8" i="1"/>
  <c r="AN10" i="1"/>
  <c r="AW10" i="1" s="1"/>
  <c r="AN12" i="1"/>
  <c r="AW12" i="1" s="1"/>
  <c r="G13" i="1"/>
  <c r="AN14" i="1"/>
  <c r="AW14" i="1" s="1"/>
  <c r="G15" i="1"/>
  <c r="O15" i="1"/>
  <c r="AN15" i="1"/>
  <c r="AW15" i="1" s="1"/>
  <c r="G37" i="1"/>
  <c r="BI37" i="1"/>
  <c r="AN39" i="1"/>
  <c r="AW39" i="1" s="1"/>
  <c r="G40" i="1"/>
  <c r="AN41" i="1"/>
  <c r="AW41" i="1" s="1"/>
  <c r="G42" i="1"/>
  <c r="AN43" i="1"/>
  <c r="AW43" i="1" s="1"/>
  <c r="G44" i="1"/>
  <c r="AN45" i="1"/>
  <c r="AW45" i="1" s="1"/>
  <c r="BI45" i="1"/>
  <c r="AN47" i="1"/>
  <c r="AW47" i="1" s="1"/>
  <c r="AN49" i="1"/>
  <c r="AW49" i="1" s="1"/>
  <c r="AN50" i="1"/>
  <c r="AW50" i="1" s="1"/>
  <c r="BI50" i="1"/>
  <c r="AN51" i="1"/>
  <c r="AW51" i="1" s="1"/>
  <c r="BI51" i="1"/>
  <c r="G53" i="1"/>
  <c r="O53" i="1"/>
  <c r="U53" i="1" s="1"/>
  <c r="O54" i="1"/>
  <c r="U54" i="1" s="1"/>
  <c r="G55" i="1"/>
  <c r="O55" i="1"/>
  <c r="U55" i="1" s="1"/>
  <c r="AN55" i="1"/>
  <c r="AW55" i="1" s="1"/>
  <c r="BI55" i="1"/>
  <c r="AN56" i="1"/>
  <c r="AW56" i="1" s="1"/>
  <c r="AN58" i="1"/>
  <c r="AW58" i="1" s="1"/>
  <c r="AN59" i="1"/>
  <c r="AW59" i="1" s="1"/>
  <c r="G60" i="1"/>
  <c r="AN60" i="1"/>
  <c r="AW60" i="1" s="1"/>
  <c r="AN61" i="1"/>
  <c r="AW61" i="1" s="1"/>
  <c r="AN62" i="1"/>
  <c r="AW62" i="1" s="1"/>
  <c r="BI62" i="1"/>
  <c r="O66" i="1"/>
  <c r="U66" i="1" s="1"/>
  <c r="AN66" i="1"/>
  <c r="AW66" i="1" s="1"/>
  <c r="BI66" i="1"/>
  <c r="G68" i="1"/>
  <c r="O68" i="1"/>
  <c r="AN69" i="1"/>
  <c r="AW69" i="1" s="1"/>
  <c r="AN70" i="1"/>
  <c r="AW70" i="1" s="1"/>
  <c r="BI71" i="1"/>
  <c r="AN72" i="1"/>
  <c r="AW72" i="1" s="1"/>
  <c r="BI72" i="1"/>
  <c r="AN73" i="1"/>
  <c r="AW73" i="1" s="1"/>
  <c r="G75" i="1"/>
  <c r="O75" i="1"/>
  <c r="U75" i="1" s="1"/>
  <c r="G77" i="1"/>
  <c r="O77" i="1"/>
  <c r="BI77" i="1"/>
  <c r="G79" i="1"/>
  <c r="AN79" i="1"/>
  <c r="AW79" i="1" s="1"/>
  <c r="AN80" i="1"/>
  <c r="AW80" i="1" s="1"/>
  <c r="AN81" i="1"/>
  <c r="AW81" i="1" s="1"/>
  <c r="G82" i="1"/>
  <c r="AN85" i="1"/>
  <c r="AW85" i="1" s="1"/>
  <c r="G86" i="1"/>
  <c r="AN87" i="1"/>
  <c r="AW87" i="1" s="1"/>
  <c r="BI87" i="1"/>
  <c r="AN88" i="1"/>
  <c r="AW88" i="1" s="1"/>
  <c r="BI88" i="1"/>
  <c r="AN89" i="1"/>
  <c r="AW89" i="1" s="1"/>
  <c r="BI89" i="1"/>
  <c r="AN90" i="1"/>
  <c r="AW90" i="1" s="1"/>
  <c r="AN91" i="1"/>
  <c r="AW91" i="1" s="1"/>
  <c r="AN92" i="1"/>
  <c r="AW92" i="1" s="1"/>
  <c r="BI92" i="1"/>
  <c r="AN93" i="1"/>
  <c r="AW93" i="1" s="1"/>
  <c r="AN94" i="1"/>
  <c r="AW94" i="1" s="1"/>
  <c r="BI94" i="1"/>
  <c r="AN96" i="1"/>
  <c r="AW96" i="1" s="1"/>
  <c r="BI96" i="1"/>
  <c r="AN97" i="1"/>
  <c r="AW97" i="1" s="1"/>
  <c r="BI97" i="1"/>
  <c r="AN98" i="1"/>
  <c r="AW98" i="1" s="1"/>
  <c r="BI99" i="1"/>
  <c r="AN100" i="1"/>
  <c r="AW100" i="1" s="1"/>
  <c r="G101" i="1"/>
  <c r="O101" i="1"/>
  <c r="U101" i="1" s="1"/>
  <c r="G102" i="1"/>
  <c r="O102" i="1"/>
  <c r="U102" i="1" s="1"/>
  <c r="G103" i="1"/>
  <c r="O103" i="1"/>
  <c r="U103" i="1" s="1"/>
  <c r="G104" i="1"/>
  <c r="O104" i="1"/>
  <c r="U104" i="1" s="1"/>
  <c r="G105" i="1"/>
  <c r="O105" i="1"/>
  <c r="U105" i="1" s="1"/>
  <c r="G106" i="1"/>
  <c r="O106" i="1"/>
  <c r="AN106" i="1"/>
  <c r="AW106" i="1" s="1"/>
  <c r="BI107" i="1"/>
  <c r="AN108" i="1"/>
  <c r="AW108" i="1" s="1"/>
  <c r="BI108" i="1"/>
  <c r="AN109" i="1"/>
  <c r="AW109" i="1" s="1"/>
  <c r="BI109" i="1"/>
  <c r="G111" i="1"/>
  <c r="O111" i="1"/>
  <c r="AN111" i="1"/>
  <c r="AW111" i="1" s="1"/>
  <c r="AN113" i="1"/>
  <c r="AW113" i="1" s="1"/>
  <c r="AN117" i="1"/>
  <c r="AW117" i="1" s="1"/>
  <c r="G118" i="1"/>
  <c r="AN120" i="1"/>
  <c r="AW120" i="1" s="1"/>
  <c r="O121" i="1"/>
  <c r="AN121" i="1"/>
  <c r="AW121" i="1" s="1"/>
  <c r="AN122" i="1"/>
  <c r="AW122" i="1" s="1"/>
  <c r="BI122" i="1"/>
  <c r="AN124" i="1"/>
  <c r="AW124" i="1" s="1"/>
  <c r="O127" i="1"/>
  <c r="AN127" i="1"/>
  <c r="AW127" i="1" s="1"/>
  <c r="G128" i="1"/>
  <c r="BI128" i="1"/>
  <c r="AN130" i="1"/>
  <c r="AW130" i="1" s="1"/>
  <c r="O131" i="1"/>
  <c r="G132" i="1"/>
  <c r="O132" i="1"/>
  <c r="U132" i="1" s="1"/>
  <c r="G133" i="1"/>
  <c r="O133" i="1"/>
  <c r="U133" i="1" s="1"/>
  <c r="G134" i="1"/>
  <c r="O134" i="1"/>
  <c r="U134" i="1" s="1"/>
  <c r="G135" i="1"/>
  <c r="O135" i="1"/>
  <c r="U135" i="1" s="1"/>
  <c r="AN135" i="1"/>
  <c r="AW135" i="1" s="1"/>
  <c r="BI135" i="1"/>
  <c r="O137" i="1"/>
  <c r="AI137" i="1"/>
  <c r="BE137" i="1"/>
  <c r="AC138" i="1"/>
  <c r="AY138" i="1"/>
  <c r="AY139" i="1"/>
  <c r="AY140" i="1"/>
  <c r="AI142" i="1"/>
  <c r="AL142" i="1" s="1"/>
  <c r="AC143" i="1"/>
  <c r="AY143" i="1"/>
  <c r="AC144" i="1"/>
  <c r="AY144" i="1"/>
  <c r="W145" i="1"/>
  <c r="AA145" i="1" s="1"/>
  <c r="AN145" i="1"/>
  <c r="AW145" i="1" s="1"/>
  <c r="W146" i="1"/>
  <c r="AA146" i="1" s="1"/>
  <c r="AY146" i="1"/>
  <c r="W147" i="1"/>
  <c r="AA147" i="1" s="1"/>
  <c r="AI147" i="1"/>
  <c r="W148" i="1"/>
  <c r="AA148" i="1" s="1"/>
  <c r="AY149" i="1"/>
  <c r="W150" i="1"/>
  <c r="AA150" i="1" s="1"/>
  <c r="AY150" i="1"/>
  <c r="W151" i="1"/>
  <c r="AA151" i="1" s="1"/>
  <c r="AN151" i="1"/>
  <c r="AW151" i="1" s="1"/>
  <c r="O152" i="1"/>
  <c r="W152" i="1"/>
  <c r="AA152" i="1" s="1"/>
  <c r="AY152" i="1"/>
  <c r="W153" i="1"/>
  <c r="AA153" i="1" s="1"/>
  <c r="AC154" i="1"/>
  <c r="AY154" i="1"/>
  <c r="W155" i="1"/>
  <c r="AA155" i="1" s="1"/>
  <c r="BE155" i="1"/>
  <c r="BH155" i="1" s="1"/>
  <c r="W156" i="1"/>
  <c r="AA156" i="1" s="1"/>
  <c r="AI156" i="1"/>
  <c r="AL156" i="1" s="1"/>
  <c r="BE156" i="1"/>
  <c r="BH156" i="1" s="1"/>
  <c r="W157" i="1"/>
  <c r="AA157" i="1" s="1"/>
  <c r="AI157" i="1"/>
  <c r="AL157" i="1" s="1"/>
  <c r="BE157" i="1"/>
  <c r="BH157" i="1" s="1"/>
  <c r="W158" i="1"/>
  <c r="AA158" i="1" s="1"/>
  <c r="AI158" i="1"/>
  <c r="AL158" i="1" s="1"/>
  <c r="W159" i="1"/>
  <c r="AA159" i="1" s="1"/>
  <c r="AY159" i="1"/>
  <c r="W160" i="1"/>
  <c r="AA160" i="1" s="1"/>
  <c r="BE160" i="1"/>
  <c r="BH160" i="1" s="1"/>
  <c r="W161" i="1"/>
  <c r="AI161" i="1"/>
  <c r="AL161" i="1" s="1"/>
  <c r="AN161" i="1"/>
  <c r="AW161" i="1" s="1"/>
  <c r="BE162" i="1"/>
  <c r="BH162" i="1" s="1"/>
  <c r="W163" i="1"/>
  <c r="AA163" i="1" s="1"/>
  <c r="AI163" i="1"/>
  <c r="AL163" i="1" s="1"/>
  <c r="O164" i="1"/>
  <c r="AI164" i="1"/>
  <c r="BE164" i="1"/>
  <c r="AC165" i="1"/>
  <c r="AC166" i="1"/>
  <c r="AG166" i="1" s="1"/>
  <c r="AC168" i="1"/>
  <c r="AG168" i="1" s="1"/>
  <c r="AY168" i="1"/>
  <c r="W170" i="1"/>
  <c r="AA170" i="1" s="1"/>
  <c r="AI170" i="1"/>
  <c r="W171" i="1"/>
  <c r="AA171" i="1" s="1"/>
  <c r="AI171" i="1"/>
  <c r="AN171" i="1"/>
  <c r="AW171" i="1" s="1"/>
  <c r="BE171" i="1"/>
  <c r="W173" i="1"/>
  <c r="AA173" i="1" s="1"/>
  <c r="W174" i="1"/>
  <c r="AA174" i="1" s="1"/>
  <c r="AY174" i="1"/>
  <c r="AC175" i="1"/>
  <c r="G176" i="1"/>
  <c r="BE176" i="1"/>
  <c r="BH176" i="1" s="1"/>
  <c r="W177" i="1"/>
  <c r="AA177" i="1" s="1"/>
  <c r="AI177" i="1"/>
  <c r="AL177" i="1" s="1"/>
  <c r="AN177" i="1"/>
  <c r="AW177" i="1" s="1"/>
  <c r="AI178" i="1"/>
  <c r="AL178" i="1" s="1"/>
  <c r="BE178" i="1"/>
  <c r="BH178" i="1" s="1"/>
  <c r="W179" i="1"/>
  <c r="AA179" i="1" s="1"/>
  <c r="AI179" i="1"/>
  <c r="AL179" i="1" s="1"/>
  <c r="AY179" i="1"/>
  <c r="W180" i="1"/>
  <c r="AA180" i="1" s="1"/>
  <c r="AI180" i="1"/>
  <c r="AL180" i="1" s="1"/>
  <c r="AN180" i="1"/>
  <c r="AW180" i="1" s="1"/>
  <c r="O182" i="1"/>
  <c r="W182" i="1"/>
  <c r="AA182" i="1" s="1"/>
  <c r="BE182" i="1"/>
  <c r="BH182" i="1" s="1"/>
  <c r="W183" i="1"/>
  <c r="AA183" i="1" s="1"/>
  <c r="AI183" i="1"/>
  <c r="AL183" i="1" s="1"/>
  <c r="BE183" i="1"/>
  <c r="BH183" i="1" s="1"/>
  <c r="W184" i="1"/>
  <c r="AA184" i="1" s="1"/>
  <c r="BE184" i="1"/>
  <c r="BH184" i="1" s="1"/>
  <c r="AI185" i="1"/>
  <c r="AL185" i="1" s="1"/>
  <c r="AY185" i="1"/>
  <c r="O186" i="1"/>
  <c r="W186" i="1"/>
  <c r="AA186" i="1" s="1"/>
  <c r="AI186" i="1"/>
  <c r="AL186" i="1" s="1"/>
  <c r="BE186" i="1"/>
  <c r="BH186" i="1" s="1"/>
  <c r="W187" i="1"/>
  <c r="AA187" i="1" s="1"/>
  <c r="AI187" i="1"/>
  <c r="AL187" i="1" s="1"/>
  <c r="AY187" i="1"/>
  <c r="AY188" i="1"/>
  <c r="W189" i="1"/>
  <c r="AA189" i="1" s="1"/>
  <c r="AI189" i="1"/>
  <c r="AL189" i="1" s="1"/>
  <c r="AN189" i="1"/>
  <c r="AW189" i="1" s="1"/>
  <c r="BE190" i="1"/>
  <c r="BH190" i="1" s="1"/>
  <c r="W191" i="1"/>
  <c r="AA191" i="1" s="1"/>
  <c r="AN191" i="1"/>
  <c r="AW191" i="1" s="1"/>
  <c r="W193" i="1"/>
  <c r="AA193" i="1" s="1"/>
  <c r="AN193" i="1"/>
  <c r="AW193" i="1" s="1"/>
  <c r="O194" i="1"/>
  <c r="AI194" i="1"/>
  <c r="BE194" i="1"/>
  <c r="AC196" i="1"/>
  <c r="AY196" i="1"/>
  <c r="W197" i="1"/>
  <c r="AI197" i="1"/>
  <c r="BE197" i="1"/>
  <c r="W199" i="1"/>
  <c r="AA199" i="1" s="1"/>
  <c r="AI199" i="1"/>
  <c r="AL199" i="1" s="1"/>
  <c r="BE199" i="1"/>
  <c r="BH199" i="1" s="1"/>
  <c r="W200" i="1"/>
  <c r="AA200" i="1" s="1"/>
  <c r="AI200" i="1"/>
  <c r="BE200" i="1"/>
  <c r="BH200" i="1" s="1"/>
  <c r="AI201" i="1"/>
  <c r="BE201" i="1"/>
  <c r="BH201" i="1" s="1"/>
  <c r="W202" i="1"/>
  <c r="AA202" i="1" s="1"/>
  <c r="AI202" i="1"/>
  <c r="BE202" i="1"/>
  <c r="BH202" i="1" s="1"/>
  <c r="W203" i="1"/>
  <c r="AA203" i="1" s="1"/>
  <c r="AI203" i="1"/>
  <c r="G204" i="1"/>
  <c r="O204" i="1"/>
  <c r="W204" i="1"/>
  <c r="AA204" i="1" s="1"/>
  <c r="AI204" i="1"/>
  <c r="G205" i="1"/>
  <c r="O205" i="1"/>
  <c r="W205" i="1"/>
  <c r="AA205" i="1" s="1"/>
  <c r="AI205" i="1"/>
  <c r="AI206" i="1"/>
  <c r="BE206" i="1"/>
  <c r="BH206" i="1" s="1"/>
  <c r="W207" i="1"/>
  <c r="AA207" i="1" s="1"/>
  <c r="AI207" i="1"/>
  <c r="AY209" i="1"/>
  <c r="O210" i="1"/>
  <c r="BE210" i="1"/>
  <c r="BH210" i="1" s="1"/>
  <c r="W211" i="1"/>
  <c r="AA211" i="1" s="1"/>
  <c r="AI211" i="1"/>
  <c r="AL211" i="1" s="1"/>
  <c r="M158" i="1"/>
  <c r="M159" i="1"/>
  <c r="M161" i="1"/>
  <c r="M163" i="1"/>
  <c r="M171" i="1"/>
  <c r="M174" i="1"/>
  <c r="BW177" i="1"/>
  <c r="M177" i="1"/>
  <c r="M180" i="1"/>
  <c r="M181" i="1"/>
  <c r="M183" i="1"/>
  <c r="M184" i="1"/>
  <c r="M185" i="1"/>
  <c r="M187" i="1"/>
  <c r="M193" i="1"/>
  <c r="M200" i="1"/>
  <c r="M201" i="1"/>
  <c r="M202" i="1"/>
  <c r="M206" i="1"/>
  <c r="M207" i="1"/>
  <c r="M211" i="1"/>
  <c r="T4" i="1"/>
  <c r="T397" i="1" s="1"/>
  <c r="Z4" i="1"/>
  <c r="Z397" i="1" s="1"/>
  <c r="W399" i="1" s="1"/>
  <c r="AF4" i="1"/>
  <c r="AF397" i="1" s="1"/>
  <c r="AC399" i="1" s="1"/>
  <c r="AK4" i="1"/>
  <c r="AK397" i="1" s="1"/>
  <c r="AI399" i="1" s="1"/>
  <c r="AP4" i="1"/>
  <c r="AP397" i="1" s="1"/>
  <c r="AV4" i="1"/>
  <c r="AV397" i="1" s="1"/>
  <c r="BB4" i="1"/>
  <c r="BB397" i="1" s="1"/>
  <c r="AN5" i="1"/>
  <c r="AW5" i="1" s="1"/>
  <c r="AN8" i="1"/>
  <c r="AW8" i="1" s="1"/>
  <c r="AN9" i="1"/>
  <c r="AW9" i="1" s="1"/>
  <c r="G12" i="1"/>
  <c r="AN13" i="1"/>
  <c r="AW13" i="1" s="1"/>
  <c r="AN16" i="1"/>
  <c r="AW16" i="1" s="1"/>
  <c r="AN17" i="1"/>
  <c r="AW17" i="1" s="1"/>
  <c r="AN18" i="1"/>
  <c r="AW18" i="1" s="1"/>
  <c r="AN19" i="1"/>
  <c r="AW19" i="1" s="1"/>
  <c r="G20" i="1"/>
  <c r="AN20" i="1"/>
  <c r="AW20" i="1" s="1"/>
  <c r="G21" i="1"/>
  <c r="AN21" i="1"/>
  <c r="AW21" i="1" s="1"/>
  <c r="AN22" i="1"/>
  <c r="AW22" i="1" s="1"/>
  <c r="G23" i="1"/>
  <c r="AN23" i="1"/>
  <c r="AW23" i="1" s="1"/>
  <c r="AN24" i="1"/>
  <c r="AW24" i="1" s="1"/>
  <c r="G25" i="1"/>
  <c r="AN25" i="1"/>
  <c r="AW25" i="1" s="1"/>
  <c r="AN27" i="1"/>
  <c r="AW27" i="1" s="1"/>
  <c r="G28" i="1"/>
  <c r="O28" i="1"/>
  <c r="AN28" i="1"/>
  <c r="AW28" i="1" s="1"/>
  <c r="AN29" i="1"/>
  <c r="AW29" i="1" s="1"/>
  <c r="G30" i="1"/>
  <c r="O30" i="1"/>
  <c r="AN30" i="1"/>
  <c r="AW30" i="1" s="1"/>
  <c r="G31" i="1"/>
  <c r="O31" i="1"/>
  <c r="AN31" i="1"/>
  <c r="AW31" i="1" s="1"/>
  <c r="G32" i="1"/>
  <c r="O32" i="1"/>
  <c r="AN32" i="1"/>
  <c r="AW32" i="1" s="1"/>
  <c r="G33" i="1"/>
  <c r="O33" i="1"/>
  <c r="AN33" i="1"/>
  <c r="AW33" i="1" s="1"/>
  <c r="G34" i="1"/>
  <c r="O34" i="1"/>
  <c r="AN34" i="1"/>
  <c r="AW34" i="1" s="1"/>
  <c r="G35" i="1"/>
  <c r="O35" i="1"/>
  <c r="U35" i="1" s="1"/>
  <c r="BI35" i="1"/>
  <c r="AN36" i="1"/>
  <c r="AW36" i="1" s="1"/>
  <c r="BG36" i="1"/>
  <c r="BE36" i="1" s="1"/>
  <c r="BH36" i="1" s="1"/>
  <c r="O37" i="1"/>
  <c r="AN37" i="1"/>
  <c r="AW37" i="1" s="1"/>
  <c r="O38" i="1"/>
  <c r="U38" i="1" s="1"/>
  <c r="AN38" i="1"/>
  <c r="AW38" i="1" s="1"/>
  <c r="G39" i="1"/>
  <c r="BI39" i="1"/>
  <c r="AN40" i="1"/>
  <c r="AW40" i="1" s="1"/>
  <c r="G41" i="1"/>
  <c r="BI41" i="1"/>
  <c r="AN42" i="1"/>
  <c r="AW42" i="1" s="1"/>
  <c r="G43" i="1"/>
  <c r="BW43" i="1" s="1"/>
  <c r="AN44" i="1"/>
  <c r="AW44" i="1" s="1"/>
  <c r="G45" i="1"/>
  <c r="O45" i="1"/>
  <c r="U45" i="1" s="1"/>
  <c r="G46" i="1"/>
  <c r="O46" i="1"/>
  <c r="U46" i="1" s="1"/>
  <c r="G47" i="1"/>
  <c r="O47" i="1"/>
  <c r="U47" i="1" s="1"/>
  <c r="AN48" i="1"/>
  <c r="AW48" i="1" s="1"/>
  <c r="O50" i="1"/>
  <c r="U50" i="1" s="1"/>
  <c r="AN52" i="1"/>
  <c r="AW52" i="1" s="1"/>
  <c r="BI52" i="1"/>
  <c r="BI53" i="1"/>
  <c r="AN54" i="1"/>
  <c r="AW54" i="1" s="1"/>
  <c r="G57" i="1"/>
  <c r="O57" i="1"/>
  <c r="U57" i="1" s="1"/>
  <c r="BI59" i="1"/>
  <c r="G61" i="1"/>
  <c r="O61" i="1"/>
  <c r="U61" i="1" s="1"/>
  <c r="O63" i="1"/>
  <c r="G64" i="1"/>
  <c r="O64" i="1"/>
  <c r="U64" i="1" s="1"/>
  <c r="AN64" i="1"/>
  <c r="AW64" i="1" s="1"/>
  <c r="G65" i="1"/>
  <c r="O65" i="1"/>
  <c r="U65" i="1" s="1"/>
  <c r="AN65" i="1"/>
  <c r="AW65" i="1" s="1"/>
  <c r="O67" i="1"/>
  <c r="U67" i="1" s="1"/>
  <c r="AN68" i="1"/>
  <c r="AW68" i="1" s="1"/>
  <c r="BI69" i="1"/>
  <c r="G74" i="1"/>
  <c r="BI74" i="1"/>
  <c r="AN75" i="1"/>
  <c r="AW75" i="1" s="1"/>
  <c r="AN76" i="1"/>
  <c r="AW76" i="1" s="1"/>
  <c r="G78" i="1"/>
  <c r="BW78" i="1" s="1"/>
  <c r="G80" i="1"/>
  <c r="G81" i="1"/>
  <c r="G83" i="1"/>
  <c r="BW83" i="1" s="1"/>
  <c r="O84" i="1"/>
  <c r="AN84" i="1"/>
  <c r="AW84" i="1" s="1"/>
  <c r="G85" i="1"/>
  <c r="O85" i="1"/>
  <c r="U85" i="1" s="1"/>
  <c r="AN95" i="1"/>
  <c r="AW95" i="1" s="1"/>
  <c r="BI98" i="1"/>
  <c r="AN99" i="1"/>
  <c r="AW99" i="1" s="1"/>
  <c r="AN103" i="1"/>
  <c r="AW103" i="1" s="1"/>
  <c r="BI103" i="1"/>
  <c r="AN110" i="1"/>
  <c r="AW110" i="1" s="1"/>
  <c r="AN112" i="1"/>
  <c r="AW112" i="1" s="1"/>
  <c r="BI112" i="1"/>
  <c r="O114" i="1"/>
  <c r="AN115" i="1"/>
  <c r="AW115" i="1" s="1"/>
  <c r="BI115" i="1"/>
  <c r="AN119" i="1"/>
  <c r="AW119" i="1" s="1"/>
  <c r="AN123" i="1"/>
  <c r="AW123" i="1" s="1"/>
  <c r="AN126" i="1"/>
  <c r="AW126" i="1" s="1"/>
  <c r="AY206" i="1"/>
  <c r="BC206" i="1" s="1"/>
  <c r="AC207" i="1"/>
  <c r="AG207" i="1" s="1"/>
  <c r="AY207" i="1"/>
  <c r="W208" i="1"/>
  <c r="AI208" i="1"/>
  <c r="G209" i="1"/>
  <c r="O209" i="1"/>
  <c r="M216" i="1"/>
  <c r="M222" i="1"/>
  <c r="M223" i="1"/>
  <c r="M226" i="1"/>
  <c r="M233" i="1"/>
  <c r="M234" i="1"/>
  <c r="M240" i="1"/>
  <c r="M251" i="1"/>
  <c r="M252" i="1"/>
  <c r="M253" i="1"/>
  <c r="M258" i="1"/>
  <c r="M266" i="1"/>
  <c r="M273" i="1"/>
  <c r="M275" i="1"/>
  <c r="G137" i="1"/>
  <c r="AN138" i="1"/>
  <c r="AW138" i="1" s="1"/>
  <c r="G139" i="1"/>
  <c r="O139" i="1"/>
  <c r="O141" i="1"/>
  <c r="AN141" i="1"/>
  <c r="AW141" i="1" s="1"/>
  <c r="G142" i="1"/>
  <c r="AN142" i="1"/>
  <c r="AW142" i="1" s="1"/>
  <c r="AN143" i="1"/>
  <c r="AW143" i="1" s="1"/>
  <c r="AN144" i="1"/>
  <c r="AW144" i="1" s="1"/>
  <c r="AN147" i="1"/>
  <c r="AW147" i="1" s="1"/>
  <c r="AN148" i="1"/>
  <c r="AW148" i="1" s="1"/>
  <c r="G150" i="1"/>
  <c r="G151" i="1"/>
  <c r="G152" i="1"/>
  <c r="G153" i="1"/>
  <c r="AN153" i="1"/>
  <c r="AW153" i="1" s="1"/>
  <c r="AN154" i="1"/>
  <c r="AW154" i="1" s="1"/>
  <c r="AN155" i="1"/>
  <c r="AW155" i="1" s="1"/>
  <c r="AN156" i="1"/>
  <c r="AW156" i="1" s="1"/>
  <c r="BI156" i="1"/>
  <c r="AN163" i="1"/>
  <c r="AW163" i="1" s="1"/>
  <c r="BI163" i="1"/>
  <c r="AN164" i="1"/>
  <c r="AW164" i="1" s="1"/>
  <c r="G165" i="1"/>
  <c r="BI166" i="1"/>
  <c r="AN168" i="1"/>
  <c r="AW168" i="1" s="1"/>
  <c r="AN169" i="1"/>
  <c r="AW169" i="1" s="1"/>
  <c r="G170" i="1"/>
  <c r="AN172" i="1"/>
  <c r="AW172" i="1" s="1"/>
  <c r="G173" i="1"/>
  <c r="BI173" i="1"/>
  <c r="BI174" i="1"/>
  <c r="BW174" i="1" s="1"/>
  <c r="BI175" i="1"/>
  <c r="AN181" i="1"/>
  <c r="AW181" i="1" s="1"/>
  <c r="BI181" i="1"/>
  <c r="AN182" i="1"/>
  <c r="AW182" i="1" s="1"/>
  <c r="AN186" i="1"/>
  <c r="AW186" i="1" s="1"/>
  <c r="BI186" i="1"/>
  <c r="G188" i="1"/>
  <c r="G189" i="1"/>
  <c r="AN198" i="1"/>
  <c r="AW198" i="1" s="1"/>
  <c r="G199" i="1"/>
  <c r="AN199" i="1"/>
  <c r="AW199" i="1" s="1"/>
  <c r="AN200" i="1"/>
  <c r="AW200" i="1" s="1"/>
  <c r="BI200" i="1"/>
  <c r="AN201" i="1"/>
  <c r="AW201" i="1" s="1"/>
  <c r="AN202" i="1"/>
  <c r="AW202" i="1" s="1"/>
  <c r="BI202" i="1"/>
  <c r="AN203" i="1"/>
  <c r="AW203" i="1" s="1"/>
  <c r="AN204" i="1"/>
  <c r="AW204" i="1" s="1"/>
  <c r="BI204" i="1"/>
  <c r="AN205" i="1"/>
  <c r="AW205" i="1" s="1"/>
  <c r="BI206" i="1"/>
  <c r="AN207" i="1"/>
  <c r="AW207" i="1" s="1"/>
  <c r="BI208" i="1"/>
  <c r="AN210" i="1"/>
  <c r="AW210" i="1" s="1"/>
  <c r="BI210" i="1"/>
  <c r="G212" i="1"/>
  <c r="O212" i="1"/>
  <c r="AY212" i="1"/>
  <c r="AI213" i="1"/>
  <c r="W214" i="1"/>
  <c r="AA214" i="1" s="1"/>
  <c r="W227" i="1"/>
  <c r="AA227" i="1" s="1"/>
  <c r="BE227" i="1"/>
  <c r="BH227" i="1" s="1"/>
  <c r="W228" i="1"/>
  <c r="AA228" i="1" s="1"/>
  <c r="O233" i="1"/>
  <c r="W233" i="1"/>
  <c r="AI233" i="1"/>
  <c r="W238" i="1"/>
  <c r="AA238" i="1" s="1"/>
  <c r="BE238" i="1"/>
  <c r="AY239" i="1"/>
  <c r="O240" i="1"/>
  <c r="AI240" i="1"/>
  <c r="AL240" i="1" s="1"/>
  <c r="AN240" i="1"/>
  <c r="AW240" i="1" s="1"/>
  <c r="AY272" i="1"/>
  <c r="O273" i="1"/>
  <c r="AI273" i="1"/>
  <c r="AL273" i="1" s="1"/>
  <c r="AY273" i="1"/>
  <c r="AC274" i="1"/>
  <c r="AG274" i="1" s="1"/>
  <c r="AY274" i="1"/>
  <c r="O275" i="1"/>
  <c r="W275" i="1"/>
  <c r="AA275" i="1" s="1"/>
  <c r="AI275" i="1"/>
  <c r="AL275" i="1" s="1"/>
  <c r="BE275" i="1"/>
  <c r="BH275" i="1" s="1"/>
  <c r="G276" i="1"/>
  <c r="BE276" i="1"/>
  <c r="BH276" i="1" s="1"/>
  <c r="W277" i="1"/>
  <c r="AA277" i="1" s="1"/>
  <c r="AI277" i="1"/>
  <c r="AL277" i="1" s="1"/>
  <c r="AN277" i="1"/>
  <c r="AW277" i="1" s="1"/>
  <c r="AY280" i="1"/>
  <c r="W281" i="1"/>
  <c r="AA281" i="1" s="1"/>
  <c r="BE281" i="1"/>
  <c r="BH281" i="1" s="1"/>
  <c r="AC283" i="1"/>
  <c r="M214" i="1"/>
  <c r="M242" i="1"/>
  <c r="M243" i="1"/>
  <c r="M244" i="1"/>
  <c r="M274" i="1"/>
  <c r="M277" i="1"/>
  <c r="AN137" i="1"/>
  <c r="AW137" i="1" s="1"/>
  <c r="G138" i="1"/>
  <c r="AN139" i="1"/>
  <c r="AW139" i="1" s="1"/>
  <c r="AN140" i="1"/>
  <c r="AW140" i="1" s="1"/>
  <c r="G143" i="1"/>
  <c r="G144" i="1"/>
  <c r="O144" i="1"/>
  <c r="U144" i="1" s="1"/>
  <c r="G145" i="1"/>
  <c r="BW145" i="1" s="1"/>
  <c r="G146" i="1"/>
  <c r="O146" i="1"/>
  <c r="U146" i="1" s="1"/>
  <c r="G147" i="1"/>
  <c r="G148" i="1"/>
  <c r="O148" i="1"/>
  <c r="U148" i="1" s="1"/>
  <c r="G149" i="1"/>
  <c r="G154" i="1"/>
  <c r="BW154" i="1" s="1"/>
  <c r="G155" i="1"/>
  <c r="AN157" i="1"/>
  <c r="AW157" i="1" s="1"/>
  <c r="AN158" i="1"/>
  <c r="AW158" i="1" s="1"/>
  <c r="BI158" i="1"/>
  <c r="G160" i="1"/>
  <c r="AN160" i="1"/>
  <c r="AW160" i="1" s="1"/>
  <c r="BI160" i="1"/>
  <c r="G162" i="1"/>
  <c r="O162" i="1"/>
  <c r="AN162" i="1"/>
  <c r="AW162" i="1" s="1"/>
  <c r="BI162" i="1"/>
  <c r="G164" i="1"/>
  <c r="AN165" i="1"/>
  <c r="AW165" i="1" s="1"/>
  <c r="G166" i="1"/>
  <c r="O166" i="1"/>
  <c r="U166" i="1" s="1"/>
  <c r="AN166" i="1"/>
  <c r="AW166" i="1" s="1"/>
  <c r="G167" i="1"/>
  <c r="O167" i="1"/>
  <c r="AN167" i="1"/>
  <c r="AW167" i="1" s="1"/>
  <c r="BI167" i="1"/>
  <c r="G169" i="1"/>
  <c r="AN170" i="1"/>
  <c r="AW170" i="1" s="1"/>
  <c r="G172" i="1"/>
  <c r="AN173" i="1"/>
  <c r="AW173" i="1" s="1"/>
  <c r="O176" i="1"/>
  <c r="AN176" i="1"/>
  <c r="AW176" i="1" s="1"/>
  <c r="BI176" i="1"/>
  <c r="G178" i="1"/>
  <c r="O178" i="1"/>
  <c r="AN178" i="1"/>
  <c r="AW178" i="1" s="1"/>
  <c r="BI178" i="1"/>
  <c r="AN183" i="1"/>
  <c r="AW183" i="1" s="1"/>
  <c r="AN184" i="1"/>
  <c r="AW184" i="1" s="1"/>
  <c r="BI184" i="1"/>
  <c r="AN188" i="1"/>
  <c r="AW188" i="1" s="1"/>
  <c r="G190" i="1"/>
  <c r="O190" i="1"/>
  <c r="AN190" i="1"/>
  <c r="AW190" i="1" s="1"/>
  <c r="BI190" i="1"/>
  <c r="G192" i="1"/>
  <c r="O192" i="1"/>
  <c r="AN192" i="1"/>
  <c r="AW192" i="1" s="1"/>
  <c r="G194" i="1"/>
  <c r="AN194" i="1"/>
  <c r="AW194" i="1" s="1"/>
  <c r="G195" i="1"/>
  <c r="AN195" i="1"/>
  <c r="AW195" i="1" s="1"/>
  <c r="G197" i="1"/>
  <c r="AN197" i="1"/>
  <c r="AW197" i="1" s="1"/>
  <c r="G198" i="1"/>
  <c r="AN206" i="1"/>
  <c r="AW206" i="1" s="1"/>
  <c r="G208" i="1"/>
  <c r="AN208" i="1"/>
  <c r="AW208" i="1" s="1"/>
  <c r="AN209" i="1"/>
  <c r="AW209" i="1" s="1"/>
  <c r="AN211" i="1"/>
  <c r="AW211" i="1" s="1"/>
  <c r="AY215" i="1"/>
  <c r="AC216" i="1"/>
  <c r="AG216" i="1" s="1"/>
  <c r="AY216" i="1"/>
  <c r="AY217" i="1"/>
  <c r="W218" i="1"/>
  <c r="AA218" i="1" s="1"/>
  <c r="AI218" i="1"/>
  <c r="BE218" i="1"/>
  <c r="AC219" i="1"/>
  <c r="AY219" i="1"/>
  <c r="W220" i="1"/>
  <c r="AA220" i="1" s="1"/>
  <c r="AI221" i="1"/>
  <c r="AL221" i="1" s="1"/>
  <c r="W222" i="1"/>
  <c r="AA222" i="1" s="1"/>
  <c r="AI222" i="1"/>
  <c r="AL222" i="1" s="1"/>
  <c r="AN222" i="1"/>
  <c r="AW222" i="1" s="1"/>
  <c r="BE222" i="1"/>
  <c r="BH222" i="1" s="1"/>
  <c r="W223" i="1"/>
  <c r="AA223" i="1" s="1"/>
  <c r="AN223" i="1"/>
  <c r="AW223" i="1" s="1"/>
  <c r="BE224" i="1"/>
  <c r="BH224" i="1" s="1"/>
  <c r="G225" i="1"/>
  <c r="O225" i="1"/>
  <c r="AI225" i="1"/>
  <c r="AL225" i="1" s="1"/>
  <c r="BE225" i="1"/>
  <c r="BH225" i="1" s="1"/>
  <c r="W226" i="1"/>
  <c r="AA226" i="1" s="1"/>
  <c r="AC228" i="1"/>
  <c r="AY228" i="1"/>
  <c r="W230" i="1"/>
  <c r="AA230" i="1" s="1"/>
  <c r="AI230" i="1"/>
  <c r="BE230" i="1"/>
  <c r="O231" i="1"/>
  <c r="AI231" i="1"/>
  <c r="BE231" i="1"/>
  <c r="BE232" i="1"/>
  <c r="BH232" i="1" s="1"/>
  <c r="W235" i="1"/>
  <c r="AA235" i="1" s="1"/>
  <c r="AI235" i="1"/>
  <c r="BE235" i="1"/>
  <c r="G236" i="1"/>
  <c r="BE236" i="1"/>
  <c r="AI237" i="1"/>
  <c r="BE237" i="1"/>
  <c r="AY242" i="1"/>
  <c r="AC243" i="1"/>
  <c r="AG243" i="1" s="1"/>
  <c r="AY243" i="1"/>
  <c r="AY244" i="1"/>
  <c r="W245" i="1"/>
  <c r="AA245" i="1" s="1"/>
  <c r="BE245" i="1"/>
  <c r="AC246" i="1"/>
  <c r="W247" i="1"/>
  <c r="AA247" i="1" s="1"/>
  <c r="AI247" i="1"/>
  <c r="BE247" i="1"/>
  <c r="AC248" i="1"/>
  <c r="AY248" i="1"/>
  <c r="W250" i="1"/>
  <c r="W251" i="1"/>
  <c r="AA251" i="1" s="1"/>
  <c r="BE251" i="1"/>
  <c r="BH251" i="1" s="1"/>
  <c r="W252" i="1"/>
  <c r="AA252" i="1" s="1"/>
  <c r="BE252" i="1"/>
  <c r="BH252" i="1" s="1"/>
  <c r="W253" i="1"/>
  <c r="AA253" i="1" s="1"/>
  <c r="AN253" i="1"/>
  <c r="AW253" i="1" s="1"/>
  <c r="AC254" i="1"/>
  <c r="AC255" i="1"/>
  <c r="AG255" i="1" s="1"/>
  <c r="AC256" i="1"/>
  <c r="AG256" i="1" s="1"/>
  <c r="AY256" i="1"/>
  <c r="W257" i="1"/>
  <c r="AA257" i="1" s="1"/>
  <c r="BE257" i="1"/>
  <c r="BH257" i="1" s="1"/>
  <c r="W258" i="1"/>
  <c r="AA258" i="1" s="1"/>
  <c r="AI258" i="1"/>
  <c r="AL258" i="1" s="1"/>
  <c r="AC259" i="1"/>
  <c r="AY259" i="1"/>
  <c r="O260" i="1"/>
  <c r="AI261" i="1"/>
  <c r="AL261" i="1" s="1"/>
  <c r="BE261" i="1"/>
  <c r="BH261" i="1" s="1"/>
  <c r="W262" i="1"/>
  <c r="AA262" i="1" s="1"/>
  <c r="AI262" i="1"/>
  <c r="AL262" i="1" s="1"/>
  <c r="BE263" i="1"/>
  <c r="BH263" i="1" s="1"/>
  <c r="W264" i="1"/>
  <c r="AA264" i="1" s="1"/>
  <c r="AI264" i="1"/>
  <c r="AL264" i="1" s="1"/>
  <c r="AY264" i="1"/>
  <c r="W265" i="1"/>
  <c r="AA265" i="1" s="1"/>
  <c r="W266" i="1"/>
  <c r="AA266" i="1" s="1"/>
  <c r="AI266" i="1"/>
  <c r="AI268" i="1"/>
  <c r="O269" i="1"/>
  <c r="AI269" i="1"/>
  <c r="AL269" i="1" s="1"/>
  <c r="W270" i="1"/>
  <c r="AA270" i="1" s="1"/>
  <c r="BE270" i="1"/>
  <c r="BH270" i="1" s="1"/>
  <c r="AC271" i="1"/>
  <c r="AC279" i="1"/>
  <c r="AG279" i="1" s="1"/>
  <c r="AC280" i="1"/>
  <c r="W283" i="1"/>
  <c r="AA283" i="1" s="1"/>
  <c r="M285" i="1"/>
  <c r="M294" i="1"/>
  <c r="M304" i="1"/>
  <c r="M316" i="1"/>
  <c r="M323" i="1"/>
  <c r="G213" i="1"/>
  <c r="AN214" i="1"/>
  <c r="AW214" i="1" s="1"/>
  <c r="AN216" i="1"/>
  <c r="AW216" i="1" s="1"/>
  <c r="BI216" i="1"/>
  <c r="G218" i="1"/>
  <c r="G220" i="1"/>
  <c r="BI222" i="1"/>
  <c r="G224" i="1"/>
  <c r="O224" i="1"/>
  <c r="AN224" i="1"/>
  <c r="AW224" i="1" s="1"/>
  <c r="BI224" i="1"/>
  <c r="AN226" i="1"/>
  <c r="AW226" i="1" s="1"/>
  <c r="G228" i="1"/>
  <c r="BI228" i="1"/>
  <c r="O229" i="1"/>
  <c r="AN229" i="1"/>
  <c r="AW229" i="1" s="1"/>
  <c r="G230" i="1"/>
  <c r="AN231" i="1"/>
  <c r="AW231" i="1" s="1"/>
  <c r="G232" i="1"/>
  <c r="O232" i="1"/>
  <c r="AN232" i="1"/>
  <c r="AW232" i="1" s="1"/>
  <c r="BI232" i="1"/>
  <c r="AN233" i="1"/>
  <c r="AW233" i="1" s="1"/>
  <c r="BI233" i="1"/>
  <c r="AN234" i="1"/>
  <c r="AW234" i="1" s="1"/>
  <c r="G235" i="1"/>
  <c r="O236" i="1"/>
  <c r="AN236" i="1"/>
  <c r="AW236" i="1" s="1"/>
  <c r="G237" i="1"/>
  <c r="AN238" i="1"/>
  <c r="AW238" i="1" s="1"/>
  <c r="G239" i="1"/>
  <c r="G241" i="1"/>
  <c r="O241" i="1"/>
  <c r="AN241" i="1"/>
  <c r="AW241" i="1" s="1"/>
  <c r="AN243" i="1"/>
  <c r="AW243" i="1" s="1"/>
  <c r="G245" i="1"/>
  <c r="AN245" i="1"/>
  <c r="AW245" i="1" s="1"/>
  <c r="G246" i="1"/>
  <c r="AN247" i="1"/>
  <c r="AW247" i="1" s="1"/>
  <c r="G248" i="1"/>
  <c r="O249" i="1"/>
  <c r="AN249" i="1"/>
  <c r="AW249" i="1" s="1"/>
  <c r="G250" i="1"/>
  <c r="AN250" i="1"/>
  <c r="AW250" i="1" s="1"/>
  <c r="AN251" i="1"/>
  <c r="AW251" i="1" s="1"/>
  <c r="BI251" i="1"/>
  <c r="AN252" i="1"/>
  <c r="AW252" i="1" s="1"/>
  <c r="BI252" i="1"/>
  <c r="BI253" i="1"/>
  <c r="AN254" i="1"/>
  <c r="AW254" i="1" s="1"/>
  <c r="G255" i="1"/>
  <c r="AN255" i="1"/>
  <c r="AW255" i="1" s="1"/>
  <c r="BI255" i="1"/>
  <c r="G257" i="1"/>
  <c r="AN257" i="1"/>
  <c r="AW257" i="1" s="1"/>
  <c r="BI257" i="1"/>
  <c r="AN258" i="1"/>
  <c r="AW258" i="1" s="1"/>
  <c r="G261" i="1"/>
  <c r="O261" i="1"/>
  <c r="AN261" i="1"/>
  <c r="AW261" i="1" s="1"/>
  <c r="G263" i="1"/>
  <c r="O263" i="1"/>
  <c r="AN263" i="1"/>
  <c r="AW263" i="1" s="1"/>
  <c r="BI263" i="1"/>
  <c r="G265" i="1"/>
  <c r="AN267" i="1"/>
  <c r="AW267" i="1" s="1"/>
  <c r="G268" i="1"/>
  <c r="O268" i="1"/>
  <c r="U268" i="1" s="1"/>
  <c r="G270" i="1"/>
  <c r="AN270" i="1"/>
  <c r="AW270" i="1" s="1"/>
  <c r="BI270" i="1"/>
  <c r="AN271" i="1"/>
  <c r="AW271" i="1" s="1"/>
  <c r="G272" i="1"/>
  <c r="O272" i="1"/>
  <c r="AN272" i="1"/>
  <c r="AW272" i="1" s="1"/>
  <c r="O274" i="1"/>
  <c r="O276" i="1"/>
  <c r="AN276" i="1"/>
  <c r="AW276" i="1" s="1"/>
  <c r="BI276" i="1"/>
  <c r="G278" i="1"/>
  <c r="O278" i="1"/>
  <c r="AN278" i="1"/>
  <c r="AW278" i="1" s="1"/>
  <c r="BI278" i="1"/>
  <c r="G280" i="1"/>
  <c r="G281" i="1"/>
  <c r="AN281" i="1"/>
  <c r="AW281" i="1" s="1"/>
  <c r="BI281" i="1"/>
  <c r="O282" i="1"/>
  <c r="BW282" i="1" s="1"/>
  <c r="G283" i="1"/>
  <c r="AN283" i="1"/>
  <c r="AW283" i="1" s="1"/>
  <c r="G284" i="1"/>
  <c r="O284" i="1"/>
  <c r="AN284" i="1"/>
  <c r="AW284" i="1" s="1"/>
  <c r="AC285" i="1"/>
  <c r="AG285" i="1" s="1"/>
  <c r="O286" i="1"/>
  <c r="AI286" i="1"/>
  <c r="AL286" i="1" s="1"/>
  <c r="AN286" i="1"/>
  <c r="AW286" i="1" s="1"/>
  <c r="G287" i="1"/>
  <c r="AN287" i="1"/>
  <c r="AW287" i="1" s="1"/>
  <c r="AI288" i="1"/>
  <c r="AL288" i="1" s="1"/>
  <c r="AC289" i="1"/>
  <c r="AY290" i="1"/>
  <c r="AC291" i="1"/>
  <c r="AG291" i="1" s="1"/>
  <c r="AY291" i="1"/>
  <c r="AY292" i="1"/>
  <c r="AY293" i="1"/>
  <c r="AY294" i="1"/>
  <c r="O295" i="1"/>
  <c r="AI295" i="1"/>
  <c r="BE295" i="1"/>
  <c r="BH295" i="1" s="1"/>
  <c r="W296" i="1"/>
  <c r="AA296" i="1" s="1"/>
  <c r="AI296" i="1"/>
  <c r="W298" i="1"/>
  <c r="AA298" i="1" s="1"/>
  <c r="AI298" i="1"/>
  <c r="AC299" i="1"/>
  <c r="AY299" i="1"/>
  <c r="AC300" i="1"/>
  <c r="AY300" i="1"/>
  <c r="W301" i="1"/>
  <c r="AA301" i="1" s="1"/>
  <c r="AI301" i="1"/>
  <c r="AL301" i="1" s="1"/>
  <c r="BE301" i="1"/>
  <c r="BH301" i="1" s="1"/>
  <c r="AY302" i="1"/>
  <c r="AC303" i="1"/>
  <c r="AG303" i="1" s="1"/>
  <c r="AC304" i="1"/>
  <c r="AG304" i="1" s="1"/>
  <c r="AY304" i="1"/>
  <c r="W306" i="1"/>
  <c r="AA306" i="1" s="1"/>
  <c r="AN306" i="1"/>
  <c r="AW306" i="1" s="1"/>
  <c r="AC307" i="1"/>
  <c r="AY307" i="1"/>
  <c r="W308" i="1"/>
  <c r="AA308" i="1" s="1"/>
  <c r="AN308" i="1"/>
  <c r="AW308" i="1" s="1"/>
  <c r="W309" i="1"/>
  <c r="AI309" i="1"/>
  <c r="AL309" i="1" s="1"/>
  <c r="AN309" i="1"/>
  <c r="AW309" i="1" s="1"/>
  <c r="BE310" i="1"/>
  <c r="BH310" i="1" s="1"/>
  <c r="G312" i="1"/>
  <c r="O312" i="1"/>
  <c r="AI312" i="1"/>
  <c r="AL312" i="1" s="1"/>
  <c r="G313" i="1"/>
  <c r="O313" i="1"/>
  <c r="AI313" i="1"/>
  <c r="AL313" i="1" s="1"/>
  <c r="BE313" i="1"/>
  <c r="BH313" i="1" s="1"/>
  <c r="G314" i="1"/>
  <c r="AC314" i="1"/>
  <c r="AY314" i="1"/>
  <c r="AC315" i="1"/>
  <c r="AY315" i="1"/>
  <c r="AC316" i="1"/>
  <c r="BE317" i="1"/>
  <c r="BH317" i="1" s="1"/>
  <c r="W318" i="1"/>
  <c r="AA318" i="1" s="1"/>
  <c r="BE318" i="1"/>
  <c r="BH318" i="1" s="1"/>
  <c r="G319" i="1"/>
  <c r="AI319" i="1"/>
  <c r="AL319" i="1" s="1"/>
  <c r="AY319" i="1"/>
  <c r="W320" i="1"/>
  <c r="AA320" i="1" s="1"/>
  <c r="AN320" i="1"/>
  <c r="AY320" i="1"/>
  <c r="AY321" i="1"/>
  <c r="W322" i="1"/>
  <c r="AA322" i="1" s="1"/>
  <c r="AI322" i="1"/>
  <c r="AL322" i="1" s="1"/>
  <c r="AN322" i="1"/>
  <c r="AY322" i="1"/>
  <c r="AC323" i="1"/>
  <c r="AI324" i="1"/>
  <c r="AL324" i="1" s="1"/>
  <c r="AY324" i="1"/>
  <c r="W325" i="1"/>
  <c r="AA325" i="1" s="1"/>
  <c r="AY325" i="1"/>
  <c r="M288" i="1"/>
  <c r="M292" i="1"/>
  <c r="M293" i="1"/>
  <c r="M296" i="1"/>
  <c r="M298" i="1"/>
  <c r="M305" i="1"/>
  <c r="M309" i="1"/>
  <c r="M311" i="1"/>
  <c r="M315" i="1"/>
  <c r="M318" i="1"/>
  <c r="AN212" i="1"/>
  <c r="AW212" i="1" s="1"/>
  <c r="AN213" i="1"/>
  <c r="AW213" i="1" s="1"/>
  <c r="G215" i="1"/>
  <c r="O215" i="1"/>
  <c r="AN215" i="1"/>
  <c r="AW215" i="1" s="1"/>
  <c r="G217" i="1"/>
  <c r="O217" i="1"/>
  <c r="AN217" i="1"/>
  <c r="AW217" i="1" s="1"/>
  <c r="AN218" i="1"/>
  <c r="AW218" i="1" s="1"/>
  <c r="G219" i="1"/>
  <c r="AN220" i="1"/>
  <c r="AW220" i="1" s="1"/>
  <c r="G221" i="1"/>
  <c r="O221" i="1"/>
  <c r="AN221" i="1"/>
  <c r="AW221" i="1" s="1"/>
  <c r="BI221" i="1"/>
  <c r="AN225" i="1"/>
  <c r="AW225" i="1" s="1"/>
  <c r="G227" i="1"/>
  <c r="AN227" i="1"/>
  <c r="AW227" i="1" s="1"/>
  <c r="AN228" i="1"/>
  <c r="AW228" i="1" s="1"/>
  <c r="G229" i="1"/>
  <c r="AN230" i="1"/>
  <c r="AW230" i="1" s="1"/>
  <c r="G231" i="1"/>
  <c r="AN235" i="1"/>
  <c r="AW235" i="1" s="1"/>
  <c r="AN237" i="1"/>
  <c r="AW237" i="1" s="1"/>
  <c r="G238" i="1"/>
  <c r="AN239" i="1"/>
  <c r="AW239" i="1" s="1"/>
  <c r="AN242" i="1"/>
  <c r="AW242" i="1" s="1"/>
  <c r="AN244" i="1"/>
  <c r="AW244" i="1" s="1"/>
  <c r="AN246" i="1"/>
  <c r="AW246" i="1" s="1"/>
  <c r="G247" i="1"/>
  <c r="AN248" i="1"/>
  <c r="AW248" i="1" s="1"/>
  <c r="G254" i="1"/>
  <c r="AN256" i="1"/>
  <c r="AW256" i="1" s="1"/>
  <c r="G259" i="1"/>
  <c r="AN259" i="1"/>
  <c r="AW259" i="1" s="1"/>
  <c r="AN260" i="1"/>
  <c r="AW260" i="1" s="1"/>
  <c r="AN262" i="1"/>
  <c r="AW262" i="1" s="1"/>
  <c r="AN265" i="1"/>
  <c r="AW265" i="1" s="1"/>
  <c r="AN266" i="1"/>
  <c r="AW266" i="1" s="1"/>
  <c r="G267" i="1"/>
  <c r="O267" i="1"/>
  <c r="U267" i="1" s="1"/>
  <c r="AN268" i="1"/>
  <c r="AW268" i="1" s="1"/>
  <c r="G269" i="1"/>
  <c r="G271" i="1"/>
  <c r="BI272" i="1"/>
  <c r="AN275" i="1"/>
  <c r="AW275" i="1" s="1"/>
  <c r="BE323" i="1"/>
  <c r="BH323" i="1" s="1"/>
  <c r="M328" i="1"/>
  <c r="M330" i="1"/>
  <c r="M332" i="1"/>
  <c r="M342" i="1"/>
  <c r="M346" i="1"/>
  <c r="M347" i="1"/>
  <c r="M348" i="1"/>
  <c r="M358" i="1"/>
  <c r="M360" i="1"/>
  <c r="M361" i="1"/>
  <c r="G286" i="1"/>
  <c r="O287" i="1"/>
  <c r="G289" i="1"/>
  <c r="AN289" i="1"/>
  <c r="AW289" i="1" s="1"/>
  <c r="G290" i="1"/>
  <c r="O290" i="1"/>
  <c r="U290" i="1" s="1"/>
  <c r="G291" i="1"/>
  <c r="O291" i="1"/>
  <c r="U291" i="1" s="1"/>
  <c r="AN292" i="1"/>
  <c r="AW292" i="1" s="1"/>
  <c r="AN293" i="1"/>
  <c r="AW293" i="1" s="1"/>
  <c r="BI293" i="1"/>
  <c r="AN295" i="1"/>
  <c r="AW295" i="1" s="1"/>
  <c r="BI295" i="1"/>
  <c r="AN296" i="1"/>
  <c r="AW296" i="1" s="1"/>
  <c r="G297" i="1"/>
  <c r="O297" i="1"/>
  <c r="AN298" i="1"/>
  <c r="AW298" i="1" s="1"/>
  <c r="G299" i="1"/>
  <c r="G303" i="1"/>
  <c r="O303" i="1"/>
  <c r="AN303" i="1"/>
  <c r="AW303" i="1" s="1"/>
  <c r="BI303" i="1"/>
  <c r="AN307" i="1"/>
  <c r="AW307" i="1" s="1"/>
  <c r="BI308" i="1"/>
  <c r="AN310" i="1"/>
  <c r="AW310" i="1" s="1"/>
  <c r="BI310" i="1"/>
  <c r="AN311" i="1"/>
  <c r="AW311" i="1" s="1"/>
  <c r="AN312" i="1"/>
  <c r="AW312" i="1" s="1"/>
  <c r="BI322" i="1"/>
  <c r="AN323" i="1"/>
  <c r="AW323" i="1" s="1"/>
  <c r="BI323" i="1"/>
  <c r="O324" i="1"/>
  <c r="G325" i="1"/>
  <c r="G326" i="1"/>
  <c r="O326" i="1"/>
  <c r="AN326" i="1"/>
  <c r="AW326" i="1" s="1"/>
  <c r="AY327" i="1"/>
  <c r="AC328" i="1"/>
  <c r="AY328" i="1"/>
  <c r="AC330" i="1"/>
  <c r="AG330" i="1" s="1"/>
  <c r="AY330" i="1"/>
  <c r="AY331" i="1"/>
  <c r="AC332" i="1"/>
  <c r="AG332" i="1" s="1"/>
  <c r="AI333" i="1"/>
  <c r="AL333" i="1" s="1"/>
  <c r="BE333" i="1"/>
  <c r="BH333" i="1" s="1"/>
  <c r="W334" i="1"/>
  <c r="AA334" i="1" s="1"/>
  <c r="AI334" i="1"/>
  <c r="AL334" i="1" s="1"/>
  <c r="BE335" i="1"/>
  <c r="BH335" i="1" s="1"/>
  <c r="W336" i="1"/>
  <c r="AA336" i="1" s="1"/>
  <c r="AN336" i="1"/>
  <c r="AW336" i="1" s="1"/>
  <c r="AI337" i="1"/>
  <c r="AL337" i="1" s="1"/>
  <c r="AY337" i="1"/>
  <c r="AC338" i="1"/>
  <c r="AY339" i="1"/>
  <c r="AC340" i="1"/>
  <c r="AG340" i="1" s="1"/>
  <c r="AY340" i="1"/>
  <c r="O342" i="1"/>
  <c r="AI342" i="1"/>
  <c r="AL342" i="1" s="1"/>
  <c r="AY342" i="1"/>
  <c r="AC343" i="1"/>
  <c r="AG343" i="1" s="1"/>
  <c r="AC345" i="1"/>
  <c r="AG345" i="1" s="1"/>
  <c r="AC346" i="1"/>
  <c r="AG346" i="1" s="1"/>
  <c r="AY346" i="1"/>
  <c r="AC348" i="1"/>
  <c r="AG348" i="1" s="1"/>
  <c r="AY348" i="1"/>
  <c r="AC349" i="1"/>
  <c r="AG349" i="1" s="1"/>
  <c r="G350" i="1"/>
  <c r="BE350" i="1"/>
  <c r="BH350" i="1" s="1"/>
  <c r="AI351" i="1"/>
  <c r="BE351" i="1"/>
  <c r="BH351" i="1" s="1"/>
  <c r="W352" i="1"/>
  <c r="AA352" i="1" s="1"/>
  <c r="AI352" i="1"/>
  <c r="AL352" i="1" s="1"/>
  <c r="BE353" i="1"/>
  <c r="BH353" i="1" s="1"/>
  <c r="AI354" i="1"/>
  <c r="AL354" i="1" s="1"/>
  <c r="AI355" i="1"/>
  <c r="AL355" i="1" s="1"/>
  <c r="AY355" i="1"/>
  <c r="W356" i="1"/>
  <c r="AA356" i="1" s="1"/>
  <c r="AY356" i="1"/>
  <c r="W357" i="1"/>
  <c r="AA357" i="1" s="1"/>
  <c r="AY357" i="1"/>
  <c r="AC358" i="1"/>
  <c r="AC359" i="1"/>
  <c r="AC360" i="1"/>
  <c r="M327" i="1"/>
  <c r="M334" i="1"/>
  <c r="M345" i="1"/>
  <c r="M351" i="1"/>
  <c r="M352" i="1"/>
  <c r="M354" i="1"/>
  <c r="AN288" i="1"/>
  <c r="AW288" i="1" s="1"/>
  <c r="AN290" i="1"/>
  <c r="AW290" i="1" s="1"/>
  <c r="AN291" i="1"/>
  <c r="AW291" i="1" s="1"/>
  <c r="AN294" i="1"/>
  <c r="AW294" i="1" s="1"/>
  <c r="AN297" i="1"/>
  <c r="AW297" i="1" s="1"/>
  <c r="AN299" i="1"/>
  <c r="AW299" i="1" s="1"/>
  <c r="BI299" i="1"/>
  <c r="AN300" i="1"/>
  <c r="AW300" i="1" s="1"/>
  <c r="AN301" i="1"/>
  <c r="AW301" i="1" s="1"/>
  <c r="BI301" i="1"/>
  <c r="AN302" i="1"/>
  <c r="AW302" i="1" s="1"/>
  <c r="AN305" i="1"/>
  <c r="AW305" i="1" s="1"/>
  <c r="G306" i="1"/>
  <c r="G307" i="1"/>
  <c r="G308" i="1"/>
  <c r="AN313" i="1"/>
  <c r="AW313" i="1" s="1"/>
  <c r="AN314" i="1"/>
  <c r="AW314" i="1" s="1"/>
  <c r="BI315" i="1"/>
  <c r="AN316" i="1"/>
  <c r="AW316" i="1" s="1"/>
  <c r="BI316" i="1"/>
  <c r="BI317" i="1"/>
  <c r="AN318" i="1"/>
  <c r="AW318" i="1" s="1"/>
  <c r="O319" i="1"/>
  <c r="G320" i="1"/>
  <c r="G322" i="1"/>
  <c r="M362" i="1"/>
  <c r="M366" i="1"/>
  <c r="G329" i="1"/>
  <c r="O329" i="1"/>
  <c r="AN329" i="1"/>
  <c r="AW329" i="1" s="1"/>
  <c r="BI329" i="1"/>
  <c r="O331" i="1"/>
  <c r="AN331" i="1"/>
  <c r="AW331" i="1" s="1"/>
  <c r="G333" i="1"/>
  <c r="O333" i="1"/>
  <c r="AN333" i="1"/>
  <c r="AW333" i="1" s="1"/>
  <c r="BI333" i="1"/>
  <c r="G335" i="1"/>
  <c r="O335" i="1"/>
  <c r="AN335" i="1"/>
  <c r="AW335" i="1" s="1"/>
  <c r="BI335" i="1"/>
  <c r="O337" i="1"/>
  <c r="G338" i="1"/>
  <c r="AN338" i="1"/>
  <c r="AW338" i="1" s="1"/>
  <c r="BI338" i="1"/>
  <c r="O339" i="1"/>
  <c r="G340" i="1"/>
  <c r="AN340" i="1"/>
  <c r="AW340" i="1" s="1"/>
  <c r="BI341" i="1"/>
  <c r="G343" i="1"/>
  <c r="O343" i="1"/>
  <c r="U343" i="1" s="1"/>
  <c r="AN343" i="1"/>
  <c r="AW343" i="1" s="1"/>
  <c r="G344" i="1"/>
  <c r="O344" i="1"/>
  <c r="O345" i="1"/>
  <c r="U345" i="1" s="1"/>
  <c r="AN345" i="1"/>
  <c r="AW345" i="1" s="1"/>
  <c r="AN346" i="1"/>
  <c r="AW346" i="1" s="1"/>
  <c r="AN347" i="1"/>
  <c r="AW347" i="1" s="1"/>
  <c r="BI347" i="1"/>
  <c r="G349" i="1"/>
  <c r="O349" i="1"/>
  <c r="U349" i="1" s="1"/>
  <c r="O350" i="1"/>
  <c r="AN350" i="1"/>
  <c r="AW350" i="1" s="1"/>
  <c r="BI350" i="1"/>
  <c r="BI351" i="1"/>
  <c r="G353" i="1"/>
  <c r="O353" i="1"/>
  <c r="AN353" i="1"/>
  <c r="AW353" i="1" s="1"/>
  <c r="G355" i="1"/>
  <c r="O355" i="1"/>
  <c r="G356" i="1"/>
  <c r="G357" i="1"/>
  <c r="BI357" i="1"/>
  <c r="AN358" i="1"/>
  <c r="AW358" i="1" s="1"/>
  <c r="BI358" i="1"/>
  <c r="AN359" i="1"/>
  <c r="AW359" i="1" s="1"/>
  <c r="BI359" i="1"/>
  <c r="AN360" i="1"/>
  <c r="AW360" i="1" s="1"/>
  <c r="BI360" i="1"/>
  <c r="AC361" i="1"/>
  <c r="AY361" i="1"/>
  <c r="AC362" i="1"/>
  <c r="AY362" i="1"/>
  <c r="AC363" i="1"/>
  <c r="AG363" i="1" s="1"/>
  <c r="AY363" i="1"/>
  <c r="W364" i="1"/>
  <c r="AA364" i="1" s="1"/>
  <c r="G365" i="1"/>
  <c r="AC365" i="1"/>
  <c r="AY365" i="1"/>
  <c r="O366" i="1"/>
  <c r="W366" i="1"/>
  <c r="AA366" i="1" s="1"/>
  <c r="W367" i="1"/>
  <c r="AA367" i="1" s="1"/>
  <c r="AY367" i="1"/>
  <c r="AC368" i="1"/>
  <c r="BE368" i="1"/>
  <c r="O369" i="1"/>
  <c r="AI369" i="1"/>
  <c r="BE369" i="1"/>
  <c r="O370" i="1"/>
  <c r="W370" i="1"/>
  <c r="AA370" i="1" s="1"/>
  <c r="AI370" i="1"/>
  <c r="W372" i="1"/>
  <c r="AA372" i="1" s="1"/>
  <c r="AI372" i="1"/>
  <c r="BE372" i="1"/>
  <c r="AI374" i="1"/>
  <c r="BE374" i="1"/>
  <c r="G375" i="1"/>
  <c r="AI375" i="1"/>
  <c r="BE375" i="1"/>
  <c r="G376" i="1"/>
  <c r="AI376" i="1"/>
  <c r="BE376" i="1"/>
  <c r="BH376" i="1" s="1"/>
  <c r="M377" i="1"/>
  <c r="AN327" i="1"/>
  <c r="AW327" i="1" s="1"/>
  <c r="AN330" i="1"/>
  <c r="AW330" i="1" s="1"/>
  <c r="BI330" i="1"/>
  <c r="AN334" i="1"/>
  <c r="AW334" i="1" s="1"/>
  <c r="G339" i="1"/>
  <c r="G341" i="1"/>
  <c r="O341" i="1"/>
  <c r="U341" i="1" s="1"/>
  <c r="AN341" i="1"/>
  <c r="AW341" i="1" s="1"/>
  <c r="AN351" i="1"/>
  <c r="AW351" i="1" s="1"/>
  <c r="AN352" i="1"/>
  <c r="AW352" i="1" s="1"/>
  <c r="AN354" i="1"/>
  <c r="AW354" i="1" s="1"/>
  <c r="O377" i="1"/>
  <c r="AI377" i="1"/>
  <c r="AL377" i="1" s="1"/>
  <c r="BE378" i="1"/>
  <c r="BH378" i="1" s="1"/>
  <c r="W379" i="1"/>
  <c r="AA379" i="1" s="1"/>
  <c r="AY379" i="1"/>
  <c r="M383" i="1"/>
  <c r="M384" i="1"/>
  <c r="M385" i="1"/>
  <c r="M394" i="1"/>
  <c r="G363" i="1"/>
  <c r="O363" i="1"/>
  <c r="BI364" i="1"/>
  <c r="AN365" i="1"/>
  <c r="AW365" i="1" s="1"/>
  <c r="AN366" i="1"/>
  <c r="AW366" i="1" s="1"/>
  <c r="G368" i="1"/>
  <c r="AN369" i="1"/>
  <c r="AW369" i="1" s="1"/>
  <c r="G370" i="1"/>
  <c r="BI370" i="1"/>
  <c r="O371" i="1"/>
  <c r="AN371" i="1"/>
  <c r="AW371" i="1" s="1"/>
  <c r="G372" i="1"/>
  <c r="AN373" i="1"/>
  <c r="AW373" i="1" s="1"/>
  <c r="O375" i="1"/>
  <c r="AN375" i="1"/>
  <c r="AW375" i="1" s="1"/>
  <c r="AN377" i="1"/>
  <c r="AW377" i="1" s="1"/>
  <c r="M381" i="1"/>
  <c r="M382" i="1"/>
  <c r="M387" i="1"/>
  <c r="M388" i="1"/>
  <c r="M392" i="1"/>
  <c r="M396" i="1"/>
  <c r="AN361" i="1"/>
  <c r="AW361" i="1" s="1"/>
  <c r="AN362" i="1"/>
  <c r="AW362" i="1" s="1"/>
  <c r="G364" i="1"/>
  <c r="G367" i="1"/>
  <c r="O367" i="1"/>
  <c r="U367" i="1" s="1"/>
  <c r="G369" i="1"/>
  <c r="AN370" i="1"/>
  <c r="AW370" i="1" s="1"/>
  <c r="AN372" i="1"/>
  <c r="AW372" i="1" s="1"/>
  <c r="G373" i="1"/>
  <c r="O374" i="1"/>
  <c r="AN374" i="1"/>
  <c r="AW374" i="1" s="1"/>
  <c r="O376" i="1"/>
  <c r="AN376" i="1"/>
  <c r="AW376" i="1" s="1"/>
  <c r="BI376" i="1"/>
  <c r="G378" i="1"/>
  <c r="O378" i="1"/>
  <c r="AN378" i="1"/>
  <c r="AW378" i="1" s="1"/>
  <c r="BI378" i="1"/>
  <c r="G380" i="1"/>
  <c r="O380" i="1"/>
  <c r="AN380" i="1"/>
  <c r="AW380" i="1" s="1"/>
  <c r="AC381" i="1"/>
  <c r="AY381" i="1"/>
  <c r="O382" i="1"/>
  <c r="AI382" i="1"/>
  <c r="AI383" i="1"/>
  <c r="BE383" i="1"/>
  <c r="BH383" i="1" s="1"/>
  <c r="AI384" i="1"/>
  <c r="BE384" i="1"/>
  <c r="BH384" i="1" s="1"/>
  <c r="AY385" i="1"/>
  <c r="AY386" i="1"/>
  <c r="O388" i="1"/>
  <c r="AI388" i="1"/>
  <c r="AN389" i="1"/>
  <c r="AW389" i="1" s="1"/>
  <c r="G390" i="1"/>
  <c r="O390" i="1"/>
  <c r="AC392" i="1"/>
  <c r="AG392" i="1" s="1"/>
  <c r="BE393" i="1"/>
  <c r="BH393" i="1" s="1"/>
  <c r="W394" i="1"/>
  <c r="AA394" i="1" s="1"/>
  <c r="AI394" i="1"/>
  <c r="AL394" i="1" s="1"/>
  <c r="BE394" i="1"/>
  <c r="BH394" i="1" s="1"/>
  <c r="BI380" i="1"/>
  <c r="AN382" i="1"/>
  <c r="AW382" i="1" s="1"/>
  <c r="AN384" i="1"/>
  <c r="AW384" i="1" s="1"/>
  <c r="BI384" i="1"/>
  <c r="AN386" i="1"/>
  <c r="AW386" i="1" s="1"/>
  <c r="AN388" i="1"/>
  <c r="AW388" i="1" s="1"/>
  <c r="AN390" i="1"/>
  <c r="AW390" i="1" s="1"/>
  <c r="AN391" i="1"/>
  <c r="AW391" i="1" s="1"/>
  <c r="BI391" i="1"/>
  <c r="G393" i="1"/>
  <c r="O393" i="1"/>
  <c r="AN393" i="1"/>
  <c r="AW393" i="1" s="1"/>
  <c r="BI393" i="1"/>
  <c r="AN395" i="1"/>
  <c r="AW395" i="1" s="1"/>
  <c r="BI395" i="1"/>
  <c r="AN381" i="1"/>
  <c r="AW381" i="1" s="1"/>
  <c r="BI381" i="1"/>
  <c r="AN383" i="1"/>
  <c r="AW383" i="1" s="1"/>
  <c r="BI383" i="1"/>
  <c r="AN385" i="1"/>
  <c r="AW385" i="1" s="1"/>
  <c r="BI385" i="1"/>
  <c r="AN387" i="1"/>
  <c r="AW387" i="1" s="1"/>
  <c r="BI387" i="1"/>
  <c r="G389" i="1"/>
  <c r="O389" i="1"/>
  <c r="G391" i="1"/>
  <c r="AN394" i="1"/>
  <c r="AW394" i="1" s="1"/>
  <c r="AN396" i="1"/>
  <c r="AW396" i="1" s="1"/>
  <c r="BI396" i="1"/>
  <c r="BW238" i="1" l="1"/>
  <c r="BW149" i="1"/>
  <c r="BW150" i="1"/>
  <c r="BW63" i="1"/>
  <c r="AN399" i="1"/>
  <c r="BW185" i="1"/>
  <c r="BW131" i="1"/>
  <c r="BW86" i="1"/>
  <c r="BK397" i="1"/>
  <c r="BI399" i="1" s="1"/>
  <c r="BW125" i="1"/>
  <c r="BW356" i="1"/>
  <c r="BW320" i="1"/>
  <c r="BW339" i="1"/>
  <c r="BW321" i="1"/>
  <c r="BW80" i="1"/>
  <c r="BW269" i="1"/>
  <c r="BW155" i="1"/>
  <c r="BW152" i="1"/>
  <c r="BW41" i="1"/>
  <c r="AY399" i="1"/>
  <c r="BW159" i="1"/>
  <c r="BW121" i="1"/>
  <c r="BW107" i="1"/>
  <c r="BW82" i="1"/>
  <c r="BW325" i="1"/>
  <c r="BW179" i="1"/>
  <c r="BW171" i="1"/>
  <c r="BW315" i="1"/>
  <c r="BW306" i="1"/>
  <c r="BW324" i="1"/>
  <c r="BW247" i="1"/>
  <c r="BW231" i="1"/>
  <c r="BW219" i="1"/>
  <c r="BW280" i="1"/>
  <c r="BW274" i="1"/>
  <c r="BW164" i="1"/>
  <c r="BW151" i="1"/>
  <c r="BW116" i="1"/>
  <c r="BW81" i="1"/>
  <c r="BW308" i="1"/>
  <c r="BW229" i="1"/>
  <c r="BW391" i="1"/>
  <c r="BW364" i="1"/>
  <c r="BW322" i="1"/>
  <c r="BW147" i="1"/>
  <c r="BW143" i="1"/>
  <c r="G399" i="1"/>
  <c r="O399" i="1"/>
  <c r="BW373" i="1"/>
  <c r="BC397" i="1"/>
  <c r="AG397" i="1"/>
  <c r="BW328" i="1"/>
  <c r="BW309" i="1"/>
  <c r="BW193" i="1"/>
  <c r="BW191" i="1"/>
  <c r="BW187" i="1"/>
  <c r="BI4" i="1"/>
  <c r="BI397" i="1" s="1"/>
  <c r="BI400" i="1" s="1"/>
  <c r="BW289" i="1"/>
  <c r="AL397" i="1"/>
  <c r="BG397" i="1"/>
  <c r="BE399" i="1" s="1"/>
  <c r="BE397" i="1"/>
  <c r="BW377" i="1"/>
  <c r="BW360" i="1"/>
  <c r="BW358" i="1"/>
  <c r="BW296" i="1"/>
  <c r="BW323" i="1"/>
  <c r="BW300" i="1"/>
  <c r="BW249" i="1"/>
  <c r="BW279" i="1"/>
  <c r="BW277" i="1"/>
  <c r="BW275" i="1"/>
  <c r="BW233" i="1"/>
  <c r="BW153" i="1"/>
  <c r="BW210" i="1"/>
  <c r="BW203" i="1"/>
  <c r="BW201" i="1"/>
  <c r="BW200" i="1"/>
  <c r="BW186" i="1"/>
  <c r="BW182" i="1"/>
  <c r="BW175" i="1"/>
  <c r="BW128" i="1"/>
  <c r="BW127" i="1"/>
  <c r="BW99" i="1"/>
  <c r="BW70" i="1"/>
  <c r="BW16" i="1"/>
  <c r="BW388" i="1"/>
  <c r="BW386" i="1"/>
  <c r="BW382" i="1"/>
  <c r="BW362" i="1"/>
  <c r="BW361" i="1"/>
  <c r="BW359" i="1"/>
  <c r="BW337" i="1"/>
  <c r="BW316" i="1"/>
  <c r="BW295" i="1"/>
  <c r="BW245" i="1"/>
  <c r="BW273" i="1"/>
  <c r="BW240" i="1"/>
  <c r="BW71" i="1"/>
  <c r="BW29" i="1"/>
  <c r="BW123" i="1"/>
  <c r="BW115" i="1"/>
  <c r="BW389" i="1"/>
  <c r="M389" i="1"/>
  <c r="BW393" i="1"/>
  <c r="M393" i="1"/>
  <c r="BW390" i="1"/>
  <c r="M390" i="1"/>
  <c r="BW380" i="1"/>
  <c r="M380" i="1"/>
  <c r="BW378" i="1"/>
  <c r="M378" i="1"/>
  <c r="BW363" i="1"/>
  <c r="M363" i="1"/>
  <c r="M341" i="1"/>
  <c r="BW341" i="1"/>
  <c r="M365" i="1"/>
  <c r="BW365" i="1"/>
  <c r="BW355" i="1"/>
  <c r="M355" i="1"/>
  <c r="BW344" i="1"/>
  <c r="M344" i="1"/>
  <c r="BW340" i="1"/>
  <c r="M340" i="1"/>
  <c r="BW303" i="1"/>
  <c r="M303" i="1"/>
  <c r="BW297" i="1"/>
  <c r="M297" i="1"/>
  <c r="BW291" i="1"/>
  <c r="M291" i="1"/>
  <c r="BW290" i="1"/>
  <c r="M290" i="1"/>
  <c r="BW286" i="1"/>
  <c r="M286" i="1"/>
  <c r="BW227" i="1"/>
  <c r="M227" i="1"/>
  <c r="BW215" i="1"/>
  <c r="M215" i="1"/>
  <c r="BW314" i="1"/>
  <c r="M314" i="1"/>
  <c r="BW287" i="1"/>
  <c r="M287" i="1"/>
  <c r="BW278" i="1"/>
  <c r="M278" i="1"/>
  <c r="BW261" i="1"/>
  <c r="M261" i="1"/>
  <c r="BW241" i="1"/>
  <c r="M241" i="1"/>
  <c r="BW224" i="1"/>
  <c r="M224" i="1"/>
  <c r="BW192" i="1"/>
  <c r="M192" i="1"/>
  <c r="BW190" i="1"/>
  <c r="M190" i="1"/>
  <c r="BW178" i="1"/>
  <c r="M178" i="1"/>
  <c r="M166" i="1"/>
  <c r="BW166" i="1"/>
  <c r="BW162" i="1"/>
  <c r="M162" i="1"/>
  <c r="M146" i="1"/>
  <c r="BW146" i="1"/>
  <c r="BW188" i="1"/>
  <c r="M188" i="1"/>
  <c r="BW85" i="1"/>
  <c r="M85" i="1"/>
  <c r="BW74" i="1"/>
  <c r="M74" i="1"/>
  <c r="BW65" i="1"/>
  <c r="M65" i="1"/>
  <c r="M61" i="1"/>
  <c r="BW61" i="1"/>
  <c r="BW35" i="1"/>
  <c r="M35" i="1"/>
  <c r="M33" i="1"/>
  <c r="BW33" i="1"/>
  <c r="M31" i="1"/>
  <c r="BW31" i="1"/>
  <c r="M25" i="1"/>
  <c r="BW25" i="1"/>
  <c r="M21" i="1"/>
  <c r="BW21" i="1"/>
  <c r="M20" i="1"/>
  <c r="BW20" i="1"/>
  <c r="BW12" i="1"/>
  <c r="M12" i="1"/>
  <c r="AC4" i="1"/>
  <c r="AC397" i="1" s="1"/>
  <c r="AC400" i="1" s="1"/>
  <c r="BW135" i="1"/>
  <c r="M135" i="1"/>
  <c r="BW134" i="1"/>
  <c r="M134" i="1"/>
  <c r="BW133" i="1"/>
  <c r="M133" i="1"/>
  <c r="BW132" i="1"/>
  <c r="M132" i="1"/>
  <c r="BW111" i="1"/>
  <c r="M111" i="1"/>
  <c r="BW106" i="1"/>
  <c r="M106" i="1"/>
  <c r="BW105" i="1"/>
  <c r="M105" i="1"/>
  <c r="BW104" i="1"/>
  <c r="M104" i="1"/>
  <c r="BW103" i="1"/>
  <c r="M103" i="1"/>
  <c r="BW102" i="1"/>
  <c r="M102" i="1"/>
  <c r="BW101" i="1"/>
  <c r="M101" i="1"/>
  <c r="BW77" i="1"/>
  <c r="M77" i="1"/>
  <c r="BW75" i="1"/>
  <c r="M75" i="1"/>
  <c r="BW68" i="1"/>
  <c r="M68" i="1"/>
  <c r="BW60" i="1"/>
  <c r="M60" i="1"/>
  <c r="BW53" i="1"/>
  <c r="M53" i="1"/>
  <c r="BW8" i="1"/>
  <c r="M8" i="1"/>
  <c r="BW7" i="1"/>
  <c r="M7" i="1"/>
  <c r="BH4" i="1"/>
  <c r="BH397" i="1" s="1"/>
  <c r="BW67" i="1"/>
  <c r="M67" i="1"/>
  <c r="M22" i="1"/>
  <c r="BW22" i="1"/>
  <c r="BW11" i="1"/>
  <c r="M11" i="1"/>
  <c r="BW130" i="1"/>
  <c r="M130" i="1"/>
  <c r="BW112" i="1"/>
  <c r="M112" i="1"/>
  <c r="M9" i="1"/>
  <c r="BW9" i="1"/>
  <c r="BW396" i="1"/>
  <c r="BW392" i="1"/>
  <c r="BW387" i="1"/>
  <c r="BW381" i="1"/>
  <c r="BW395" i="1"/>
  <c r="BW394" i="1"/>
  <c r="BW385" i="1"/>
  <c r="BW384" i="1"/>
  <c r="BW383" i="1"/>
  <c r="BW371" i="1"/>
  <c r="BW376" i="1"/>
  <c r="BW374" i="1"/>
  <c r="BW338" i="1"/>
  <c r="BW366" i="1"/>
  <c r="BW354" i="1"/>
  <c r="BW352" i="1"/>
  <c r="BW345" i="1"/>
  <c r="BW334" i="1"/>
  <c r="BW331" i="1"/>
  <c r="BW327" i="1"/>
  <c r="BW348" i="1"/>
  <c r="BW346" i="1"/>
  <c r="BW342" i="1"/>
  <c r="BW332" i="1"/>
  <c r="BW330" i="1"/>
  <c r="BW301" i="1"/>
  <c r="BW318" i="1"/>
  <c r="BW310" i="1"/>
  <c r="BW305" i="1"/>
  <c r="BW298" i="1"/>
  <c r="BW292" i="1"/>
  <c r="BW288" i="1"/>
  <c r="BW313" i="1"/>
  <c r="BW302" i="1"/>
  <c r="BW257" i="1"/>
  <c r="BW248" i="1"/>
  <c r="BW246" i="1"/>
  <c r="BW235" i="1"/>
  <c r="BW220" i="1"/>
  <c r="BW236" i="1"/>
  <c r="BW260" i="1"/>
  <c r="BW256" i="1"/>
  <c r="BW244" i="1"/>
  <c r="BW243" i="1"/>
  <c r="BW242" i="1"/>
  <c r="BW214" i="1"/>
  <c r="BW266" i="1"/>
  <c r="BW258" i="1"/>
  <c r="BW253" i="1"/>
  <c r="BW252" i="1"/>
  <c r="BW251" i="1"/>
  <c r="BW141" i="1"/>
  <c r="BW211" i="1"/>
  <c r="BW206" i="1"/>
  <c r="BW184" i="1"/>
  <c r="BW183" i="1"/>
  <c r="BW181" i="1"/>
  <c r="BW163" i="1"/>
  <c r="BW158" i="1"/>
  <c r="BW157" i="1"/>
  <c r="BW37" i="1"/>
  <c r="BW168" i="1"/>
  <c r="BW140" i="1"/>
  <c r="BW119" i="1"/>
  <c r="BW124" i="1"/>
  <c r="BW109" i="1"/>
  <c r="BW108" i="1"/>
  <c r="BW62" i="1"/>
  <c r="BW51" i="1"/>
  <c r="BW5" i="1"/>
  <c r="BW136" i="1"/>
  <c r="BW129" i="1"/>
  <c r="BW122" i="1"/>
  <c r="BW117" i="1"/>
  <c r="BW100" i="1"/>
  <c r="BW98" i="1"/>
  <c r="BW96" i="1"/>
  <c r="BW95" i="1"/>
  <c r="BW87" i="1"/>
  <c r="BW69" i="1"/>
  <c r="BW58" i="1"/>
  <c r="BW52" i="1"/>
  <c r="BW48" i="1"/>
  <c r="BW14" i="1"/>
  <c r="BW10" i="1"/>
  <c r="BW367" i="1"/>
  <c r="M367" i="1"/>
  <c r="BW353" i="1"/>
  <c r="M353" i="1"/>
  <c r="BW349" i="1"/>
  <c r="M349" i="1"/>
  <c r="BW343" i="1"/>
  <c r="M343" i="1"/>
  <c r="BW335" i="1"/>
  <c r="M335" i="1"/>
  <c r="BW333" i="1"/>
  <c r="M333" i="1"/>
  <c r="BW329" i="1"/>
  <c r="M329" i="1"/>
  <c r="BW350" i="1"/>
  <c r="M350" i="1"/>
  <c r="BW326" i="1"/>
  <c r="M326" i="1"/>
  <c r="BW267" i="1"/>
  <c r="M267" i="1"/>
  <c r="BW221" i="1"/>
  <c r="M221" i="1"/>
  <c r="BW217" i="1"/>
  <c r="M217" i="1"/>
  <c r="M312" i="1"/>
  <c r="BW312" i="1"/>
  <c r="BW284" i="1"/>
  <c r="M284" i="1"/>
  <c r="BW272" i="1"/>
  <c r="M272" i="1"/>
  <c r="BW268" i="1"/>
  <c r="M268" i="1"/>
  <c r="BW263" i="1"/>
  <c r="M263" i="1"/>
  <c r="BW255" i="1"/>
  <c r="M255" i="1"/>
  <c r="BW232" i="1"/>
  <c r="M232" i="1"/>
  <c r="BW225" i="1"/>
  <c r="M225" i="1"/>
  <c r="BW167" i="1"/>
  <c r="M167" i="1"/>
  <c r="M148" i="1"/>
  <c r="BW148" i="1"/>
  <c r="M144" i="1"/>
  <c r="BW144" i="1"/>
  <c r="BW276" i="1"/>
  <c r="M276" i="1"/>
  <c r="BW212" i="1"/>
  <c r="M212" i="1"/>
  <c r="BW189" i="1"/>
  <c r="M189" i="1"/>
  <c r="BW139" i="1"/>
  <c r="M139" i="1"/>
  <c r="BW209" i="1"/>
  <c r="M209" i="1"/>
  <c r="M64" i="1"/>
  <c r="BW64" i="1"/>
  <c r="BW57" i="1"/>
  <c r="M57" i="1"/>
  <c r="BW47" i="1"/>
  <c r="M47" i="1"/>
  <c r="M46" i="1"/>
  <c r="BW46" i="1"/>
  <c r="M45" i="1"/>
  <c r="BW45" i="1"/>
  <c r="M34" i="1"/>
  <c r="BW34" i="1"/>
  <c r="M32" i="1"/>
  <c r="BW32" i="1"/>
  <c r="M30" i="1"/>
  <c r="BW30" i="1"/>
  <c r="M28" i="1"/>
  <c r="BW28" i="1"/>
  <c r="M23" i="1"/>
  <c r="BW23" i="1"/>
  <c r="W4" i="1"/>
  <c r="W397" i="1" s="1"/>
  <c r="W400" i="1" s="1"/>
  <c r="BW205" i="1"/>
  <c r="M205" i="1"/>
  <c r="M204" i="1"/>
  <c r="BW204" i="1"/>
  <c r="BW176" i="1"/>
  <c r="M176" i="1"/>
  <c r="BW118" i="1"/>
  <c r="M118" i="1"/>
  <c r="BW55" i="1"/>
  <c r="M55" i="1"/>
  <c r="BW15" i="1"/>
  <c r="M15" i="1"/>
  <c r="BW13" i="1"/>
  <c r="M13" i="1"/>
  <c r="BW66" i="1"/>
  <c r="M66" i="1"/>
  <c r="BW54" i="1"/>
  <c r="M54" i="1"/>
  <c r="M19" i="1"/>
  <c r="BW19" i="1"/>
  <c r="M126" i="1"/>
  <c r="BW126" i="1"/>
  <c r="M114" i="1"/>
  <c r="BW114" i="1"/>
  <c r="M38" i="1"/>
  <c r="BW38" i="1"/>
  <c r="M27" i="1"/>
  <c r="BW27" i="1"/>
  <c r="M24" i="1"/>
  <c r="BW24" i="1"/>
  <c r="BW6" i="1"/>
  <c r="M6" i="1"/>
  <c r="BW369" i="1"/>
  <c r="BW372" i="1"/>
  <c r="BW370" i="1"/>
  <c r="BW368" i="1"/>
  <c r="BW375" i="1"/>
  <c r="BW357" i="1"/>
  <c r="BW379" i="1"/>
  <c r="BW307" i="1"/>
  <c r="BW351" i="1"/>
  <c r="BW336" i="1"/>
  <c r="BW299" i="1"/>
  <c r="BW347" i="1"/>
  <c r="BW271" i="1"/>
  <c r="BW259" i="1"/>
  <c r="BW254" i="1"/>
  <c r="BW311" i="1"/>
  <c r="BW293" i="1"/>
  <c r="BW319" i="1"/>
  <c r="BW283" i="1"/>
  <c r="BW281" i="1"/>
  <c r="BW270" i="1"/>
  <c r="BW265" i="1"/>
  <c r="BW250" i="1"/>
  <c r="BW239" i="1"/>
  <c r="BW237" i="1"/>
  <c r="BW230" i="1"/>
  <c r="BW228" i="1"/>
  <c r="BW218" i="1"/>
  <c r="BW213" i="1"/>
  <c r="BW317" i="1"/>
  <c r="BW304" i="1"/>
  <c r="BW294" i="1"/>
  <c r="BW285" i="1"/>
  <c r="BW208" i="1"/>
  <c r="BW198" i="1"/>
  <c r="BW197" i="1"/>
  <c r="BW195" i="1"/>
  <c r="BW194" i="1"/>
  <c r="BW172" i="1"/>
  <c r="BW169" i="1"/>
  <c r="BW160" i="1"/>
  <c r="BW138" i="1"/>
  <c r="BW199" i="1"/>
  <c r="BW173" i="1"/>
  <c r="BW170" i="1"/>
  <c r="BW165" i="1"/>
  <c r="BW142" i="1"/>
  <c r="BW137" i="1"/>
  <c r="BW264" i="1"/>
  <c r="BW262" i="1"/>
  <c r="BW234" i="1"/>
  <c r="BW226" i="1"/>
  <c r="BW223" i="1"/>
  <c r="BW222" i="1"/>
  <c r="BW216" i="1"/>
  <c r="BW39" i="1"/>
  <c r="AN4" i="1"/>
  <c r="AN397" i="1" s="1"/>
  <c r="AN400" i="1" s="1"/>
  <c r="AI4" i="1"/>
  <c r="AI397" i="1" s="1"/>
  <c r="AI400" i="1" s="1"/>
  <c r="BW207" i="1"/>
  <c r="BW202" i="1"/>
  <c r="BW156" i="1"/>
  <c r="BW79" i="1"/>
  <c r="BW44" i="1"/>
  <c r="BW42" i="1"/>
  <c r="BW40" i="1"/>
  <c r="AY4" i="1"/>
  <c r="AY397" i="1" s="1"/>
  <c r="AY400" i="1" s="1"/>
  <c r="O4" i="1"/>
  <c r="O397" i="1" s="1"/>
  <c r="G4" i="1"/>
  <c r="G397" i="1" s="1"/>
  <c r="BW120" i="1"/>
  <c r="BW113" i="1"/>
  <c r="BW110" i="1"/>
  <c r="BW76" i="1"/>
  <c r="BW59" i="1"/>
  <c r="BW49" i="1"/>
  <c r="BW36" i="1"/>
  <c r="BW84" i="1"/>
  <c r="BW97" i="1"/>
  <c r="BW94" i="1"/>
  <c r="BW93" i="1"/>
  <c r="BW92" i="1"/>
  <c r="BW91" i="1"/>
  <c r="BW90" i="1"/>
  <c r="BW89" i="1"/>
  <c r="BW88" i="1"/>
  <c r="BW73" i="1"/>
  <c r="BW72" i="1"/>
  <c r="BW56" i="1"/>
  <c r="BW50" i="1"/>
  <c r="BW26" i="1"/>
  <c r="BW18" i="1"/>
  <c r="BW17" i="1"/>
  <c r="O400" i="1" l="1"/>
  <c r="BW399" i="1"/>
  <c r="G400" i="1"/>
  <c r="BE400" i="1"/>
  <c r="BW4" i="1"/>
  <c r="BW397" i="1" s="1"/>
  <c r="M4" i="1"/>
  <c r="M397" i="1" s="1"/>
  <c r="AW4" i="1"/>
  <c r="AW397" i="1" s="1"/>
  <c r="U4" i="1"/>
  <c r="U397" i="1" s="1"/>
  <c r="AA4" i="1"/>
  <c r="AA397" i="1" s="1"/>
</calcChain>
</file>

<file path=xl/sharedStrings.xml><?xml version="1.0" encoding="utf-8"?>
<sst xmlns="http://schemas.openxmlformats.org/spreadsheetml/2006/main" count="535" uniqueCount="180">
  <si>
    <t>Отчет за 2017 год по затратам на содержание МКД, находящихся на обслуживании  ГУПС УК "Север" и с расшифровкой по предоставлемым услугам. (Ед. изм. -руб.)</t>
  </si>
  <si>
    <t xml:space="preserve"> </t>
  </si>
  <si>
    <t xml:space="preserve">№ п/п </t>
  </si>
  <si>
    <t>Улица</t>
  </si>
  <si>
    <t>№ дома</t>
  </si>
  <si>
    <t>пришел</t>
  </si>
  <si>
    <t>Общая площадь , м²</t>
  </si>
  <si>
    <t>Затраты по уборке придомовой территории, руб. (в т.ч. уборка подвалов)</t>
  </si>
  <si>
    <t>Затраты по уборке лестничных клеток, руб.</t>
  </si>
  <si>
    <t>Затраты по вывозу и утилизации бытовых отходов</t>
  </si>
  <si>
    <t>Затраты деатизацию и дезинсекцию</t>
  </si>
  <si>
    <t>Затраты на обслуживание ДВК</t>
  </si>
  <si>
    <t>Работы по содержанию оборудования и ситемы инженерно-технического обеспечения МКД</t>
  </si>
  <si>
    <t>Затраты на ремонт и содержание лифтов</t>
  </si>
  <si>
    <t>Другие услуги</t>
  </si>
  <si>
    <t>Общепроизводственные расходы (административные), в том числе</t>
  </si>
  <si>
    <t>Прочие операционные расходы (оплата лицензии, госпошлина, пени, налоги на транспорт и имущество и пр.) и налог на прибыль</t>
  </si>
  <si>
    <t>Всего затраты по управлению МКД</t>
  </si>
  <si>
    <t>ушел</t>
  </si>
  <si>
    <t>план на 2017</t>
  </si>
  <si>
    <t>Всего затрат по уборке придомовой территории, руб.</t>
  </si>
  <si>
    <t>Заработная плата, руб.</t>
  </si>
  <si>
    <t>начисления на ФОТ</t>
  </si>
  <si>
    <t>Материалы</t>
  </si>
  <si>
    <t>Уборка территории (подряд, орг)</t>
  </si>
  <si>
    <t>прочие расходы (оплаты "ЕИРЦ", откачка воды, анализ воды,уборка подвала, покос травы)</t>
  </si>
  <si>
    <t>выполнение плана,%</t>
  </si>
  <si>
    <t>Всего затрат по уборке лестничных клеток, руб.</t>
  </si>
  <si>
    <t>Подрядные организации</t>
  </si>
  <si>
    <t>прочие расходы (оплаты "ЕИРЦ" и пр.)</t>
  </si>
  <si>
    <t>Всего затрат</t>
  </si>
  <si>
    <t>Вывоз бытовых отходов</t>
  </si>
  <si>
    <t>Захоронение  бытовых отходов</t>
  </si>
  <si>
    <t>Выполнение плана, %</t>
  </si>
  <si>
    <t>Всего расходов</t>
  </si>
  <si>
    <t xml:space="preserve">Дератизация </t>
  </si>
  <si>
    <t>Дезинсекция</t>
  </si>
  <si>
    <t>Обслуживание дымовых и вентиляционных каналов</t>
  </si>
  <si>
    <t>прочие расходы (оплаты "ЕИРЦ", пр)</t>
  </si>
  <si>
    <t>Всего затрат, в том числе</t>
  </si>
  <si>
    <t>Материалы и ГСМ</t>
  </si>
  <si>
    <t>Аммортизация</t>
  </si>
  <si>
    <t>Аренда автовышек,текущий ремонт козырька и фасада, отк/подкл. газ.приборов</t>
  </si>
  <si>
    <t>Затраты по автотранспорту (техосмотр, страхование,мед. Осмотр предрейсовый, аренда)</t>
  </si>
  <si>
    <t>Охрана труда (спец. Оценка) и обучение,</t>
  </si>
  <si>
    <t>Содержание и ремонт лифтов, техническое осведетельствование лифтов</t>
  </si>
  <si>
    <t>Страховнаие лифтов</t>
  </si>
  <si>
    <t>ОДН электороэнергия, тепло, вода и стоки</t>
  </si>
  <si>
    <t>Всего общепроизводственные расходы, руб. в том числе</t>
  </si>
  <si>
    <t>Фонд оплаты труда</t>
  </si>
  <si>
    <t>Правовые услуги</t>
  </si>
  <si>
    <t>Прочие общепроизводственные расходы (маршрутные, почтовые расходы, услуги связи)</t>
  </si>
  <si>
    <t>Аудиторская проверка</t>
  </si>
  <si>
    <t>Банковские расходы</t>
  </si>
  <si>
    <t>Содержания служебного помещения</t>
  </si>
  <si>
    <t>Материалы (канцтовары и пр.)</t>
  </si>
  <si>
    <t>Прграммное обеспечение, содержание офисной техники</t>
  </si>
  <si>
    <t>Нотариальные услуги</t>
  </si>
  <si>
    <t>Обучение, подготовка кадров</t>
  </si>
  <si>
    <t>Аренда автотранспорта</t>
  </si>
  <si>
    <t>А.Оношко</t>
  </si>
  <si>
    <t xml:space="preserve">Авиаторов </t>
  </si>
  <si>
    <t xml:space="preserve">Авиаторов  </t>
  </si>
  <si>
    <t xml:space="preserve">Андреевская </t>
  </si>
  <si>
    <t xml:space="preserve">Баумана </t>
  </si>
  <si>
    <t>Баумана</t>
  </si>
  <si>
    <t>6</t>
  </si>
  <si>
    <t>9а</t>
  </si>
  <si>
    <t xml:space="preserve">Береговая </t>
  </si>
  <si>
    <t xml:space="preserve">Богданова  </t>
  </si>
  <si>
    <t xml:space="preserve">Богданова </t>
  </si>
  <si>
    <t>Богданова</t>
  </si>
  <si>
    <t>10 а</t>
  </si>
  <si>
    <t>12 а</t>
  </si>
  <si>
    <t>18 а</t>
  </si>
  <si>
    <t>20 а</t>
  </si>
  <si>
    <t>36 а</t>
  </si>
  <si>
    <t>40А 1к</t>
  </si>
  <si>
    <t>40А 2к</t>
  </si>
  <si>
    <t xml:space="preserve">Буряка </t>
  </si>
  <si>
    <t>9</t>
  </si>
  <si>
    <t xml:space="preserve">Ветвистая </t>
  </si>
  <si>
    <t xml:space="preserve">Виноградаря </t>
  </si>
  <si>
    <t xml:space="preserve">Водная </t>
  </si>
  <si>
    <t xml:space="preserve">Гагарина </t>
  </si>
  <si>
    <t>3а</t>
  </si>
  <si>
    <t xml:space="preserve">Гвардейская </t>
  </si>
  <si>
    <t xml:space="preserve">Гвардейская с 1 по 46 </t>
  </si>
  <si>
    <t>7</t>
  </si>
  <si>
    <t xml:space="preserve">Гвардейская с 46 по 85 </t>
  </si>
  <si>
    <t>5а</t>
  </si>
  <si>
    <t xml:space="preserve">Громова </t>
  </si>
  <si>
    <t xml:space="preserve">Громова  </t>
  </si>
  <si>
    <t>52</t>
  </si>
  <si>
    <t>Громова</t>
  </si>
  <si>
    <t>Дальняя</t>
  </si>
  <si>
    <t xml:space="preserve">Димитрова </t>
  </si>
  <si>
    <t xml:space="preserve">Загордянского </t>
  </si>
  <si>
    <t>22</t>
  </si>
  <si>
    <t xml:space="preserve">Заря Свободы </t>
  </si>
  <si>
    <t xml:space="preserve">Захарова </t>
  </si>
  <si>
    <t xml:space="preserve">Инженерная </t>
  </si>
  <si>
    <t>25 а</t>
  </si>
  <si>
    <t>Инженерная бал</t>
  </si>
  <si>
    <t xml:space="preserve">Каманина </t>
  </si>
  <si>
    <t xml:space="preserve">Качинская </t>
  </si>
  <si>
    <t xml:space="preserve">Качинское шоссе </t>
  </si>
  <si>
    <t xml:space="preserve">Кольская </t>
  </si>
  <si>
    <t xml:space="preserve">Кошубы </t>
  </si>
  <si>
    <t xml:space="preserve">Красноармейская </t>
  </si>
  <si>
    <t>1а</t>
  </si>
  <si>
    <t>2а</t>
  </si>
  <si>
    <t xml:space="preserve">Кудюрова </t>
  </si>
  <si>
    <t xml:space="preserve">Курчатова </t>
  </si>
  <si>
    <t xml:space="preserve">Леваневского </t>
  </si>
  <si>
    <t>Леваневского</t>
  </si>
  <si>
    <r>
      <t xml:space="preserve">01.06.2017 </t>
    </r>
    <r>
      <rPr>
        <sz val="9"/>
        <rFont val="Times New Roman"/>
        <family val="1"/>
        <charset val="204"/>
      </rPr>
      <t>01.11.2017</t>
    </r>
  </si>
  <si>
    <t xml:space="preserve">Лесная </t>
  </si>
  <si>
    <t xml:space="preserve">Локомотивная </t>
  </si>
  <si>
    <t>10</t>
  </si>
  <si>
    <t>31</t>
  </si>
  <si>
    <t>33</t>
  </si>
  <si>
    <t xml:space="preserve">Мачтовая </t>
  </si>
  <si>
    <t>13</t>
  </si>
  <si>
    <t>Мачтовая</t>
  </si>
  <si>
    <t xml:space="preserve">Михайловская </t>
  </si>
  <si>
    <t>23</t>
  </si>
  <si>
    <t>15а</t>
  </si>
  <si>
    <t xml:space="preserve">Молокова </t>
  </si>
  <si>
    <t xml:space="preserve">Морская </t>
  </si>
  <si>
    <t xml:space="preserve">Морских пехотинцев </t>
  </si>
  <si>
    <t>1</t>
  </si>
  <si>
    <t xml:space="preserve">Н.Краевой </t>
  </si>
  <si>
    <t xml:space="preserve">Нестерова </t>
  </si>
  <si>
    <t>Паршина</t>
  </si>
  <si>
    <t xml:space="preserve">Переяславская </t>
  </si>
  <si>
    <t xml:space="preserve">Приморская </t>
  </si>
  <si>
    <t>27 а</t>
  </si>
  <si>
    <t xml:space="preserve">Путейская </t>
  </si>
  <si>
    <t xml:space="preserve">Романова </t>
  </si>
  <si>
    <t xml:space="preserve">С.Перовской </t>
  </si>
  <si>
    <t xml:space="preserve">Садовая </t>
  </si>
  <si>
    <t>32 а</t>
  </si>
  <si>
    <t xml:space="preserve">Севастопольская </t>
  </si>
  <si>
    <t>35А</t>
  </si>
  <si>
    <t xml:space="preserve">Седова </t>
  </si>
  <si>
    <t xml:space="preserve">Серафимовича </t>
  </si>
  <si>
    <t xml:space="preserve">Серафимовича  </t>
  </si>
  <si>
    <t xml:space="preserve">Симонка </t>
  </si>
  <si>
    <t>Симонка</t>
  </si>
  <si>
    <t>62</t>
  </si>
  <si>
    <t>66/68</t>
  </si>
  <si>
    <t xml:space="preserve">Спуск С. Разина </t>
  </si>
  <si>
    <t xml:space="preserve">Средний проезд </t>
  </si>
  <si>
    <t>15</t>
  </si>
  <si>
    <t xml:space="preserve">Сухий </t>
  </si>
  <si>
    <t>1б</t>
  </si>
  <si>
    <t>Титова</t>
  </si>
  <si>
    <t xml:space="preserve">Тупик Зеленый </t>
  </si>
  <si>
    <t xml:space="preserve">Ударная </t>
  </si>
  <si>
    <t xml:space="preserve">Федоровская </t>
  </si>
  <si>
    <t xml:space="preserve">Центральная </t>
  </si>
  <si>
    <t xml:space="preserve">Циолковского </t>
  </si>
  <si>
    <t xml:space="preserve">Челюскинцев </t>
  </si>
  <si>
    <t>32а</t>
  </si>
  <si>
    <t>32б</t>
  </si>
  <si>
    <t>34а</t>
  </si>
  <si>
    <t>34б</t>
  </si>
  <si>
    <t>34в</t>
  </si>
  <si>
    <t>36в</t>
  </si>
  <si>
    <t xml:space="preserve">Чернышевского </t>
  </si>
  <si>
    <t xml:space="preserve">Чехова </t>
  </si>
  <si>
    <t xml:space="preserve">Штурманская </t>
  </si>
  <si>
    <t xml:space="preserve">Энергетиков </t>
  </si>
  <si>
    <t>12а</t>
  </si>
  <si>
    <t xml:space="preserve">Эскадренная </t>
  </si>
  <si>
    <t>Юбилейная</t>
  </si>
  <si>
    <t xml:space="preserve">Юбилейная </t>
  </si>
  <si>
    <t xml:space="preserve">Якорная 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</si>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</sst>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wrapText="1"/>
    </xf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4" fontId="8" fillId="8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4" fontId="3" fillId="0" borderId="3" xfId="0" applyNumberFormat="1" applyFont="1" applyFill="1" applyBorder="1"/>
    <xf numFmtId="0" fontId="8" fillId="8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8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8" borderId="0" xfId="0" applyFont="1" applyFill="1"/>
    <xf numFmtId="2" fontId="3" fillId="8" borderId="0" xfId="0" applyNumberFormat="1" applyFont="1" applyFill="1"/>
    <xf numFmtId="2" fontId="2" fillId="8" borderId="3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/>
    <xf numFmtId="0" fontId="0" fillId="0" borderId="0" xfId="0" applyFont="1"/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/>
    <xf numFmtId="0" fontId="8" fillId="8" borderId="7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&#1056;&#1045;&#1047;%202017/&#1085;&#1072;&#1095;&#1080;&#1089;&#1083;&#1077;&#1085;&#1080;&#110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 2017"/>
      <sheetName val="начисления 2017"/>
      <sheetName val="оплата 2017"/>
      <sheetName val="МАТ"/>
      <sheetName val="Лист1"/>
    </sheetNames>
    <sheetDataSet>
      <sheetData sheetId="0">
        <row r="6">
          <cell r="BW6">
            <v>658491.20955051889</v>
          </cell>
        </row>
      </sheetData>
      <sheetData sheetId="1">
        <row r="7">
          <cell r="E7">
            <v>3625.5</v>
          </cell>
          <cell r="I7">
            <v>2.5299999999999998</v>
          </cell>
          <cell r="AL7">
            <v>38861.217836240554</v>
          </cell>
          <cell r="AM7">
            <v>4801.5214213698446</v>
          </cell>
          <cell r="AN7">
            <v>640.89069824720195</v>
          </cell>
          <cell r="AS7">
            <v>0</v>
          </cell>
          <cell r="BC7">
            <v>0</v>
          </cell>
          <cell r="BD7">
            <v>69464.58</v>
          </cell>
          <cell r="BF7">
            <v>49150.605571610417</v>
          </cell>
          <cell r="BH7">
            <v>0</v>
          </cell>
          <cell r="BI7">
            <v>0</v>
          </cell>
          <cell r="BJ7">
            <v>18852.600000000002</v>
          </cell>
          <cell r="BK7">
            <v>11844.190546819998</v>
          </cell>
          <cell r="BL7">
            <v>0</v>
          </cell>
          <cell r="BN7">
            <v>0</v>
          </cell>
          <cell r="BP7">
            <v>0</v>
          </cell>
          <cell r="BQ7">
            <v>0</v>
          </cell>
          <cell r="BR7">
            <v>0</v>
          </cell>
          <cell r="BT7">
            <v>0</v>
          </cell>
          <cell r="BY7">
            <v>0</v>
          </cell>
          <cell r="CD7">
            <v>0</v>
          </cell>
          <cell r="CE7">
            <v>0</v>
          </cell>
          <cell r="CH7">
            <v>548.28633349641416</v>
          </cell>
          <cell r="CI7">
            <v>55.301724497181425</v>
          </cell>
          <cell r="CJ7">
            <v>125.30896894465236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58008</v>
          </cell>
          <cell r="CV7">
            <v>12156.2440952916</v>
          </cell>
          <cell r="CW7">
            <v>2785.5079999999998</v>
          </cell>
          <cell r="CY7">
            <v>4198.6011708918541</v>
          </cell>
          <cell r="CZ7">
            <v>421078.52</v>
          </cell>
          <cell r="DD7">
            <v>40299.976277152564</v>
          </cell>
          <cell r="DE7">
            <v>4434.74089704587</v>
          </cell>
          <cell r="DF7">
            <v>5863.7842570220218</v>
          </cell>
          <cell r="DG7">
            <v>851.17935317706531</v>
          </cell>
          <cell r="DH7">
            <v>785.66206162098581</v>
          </cell>
          <cell r="DI7">
            <v>1520.4285451014157</v>
          </cell>
          <cell r="DJ7">
            <v>5294.3956913031634</v>
          </cell>
          <cell r="DK7">
            <v>412.25346941456718</v>
          </cell>
          <cell r="DL7">
            <v>62.30342827093753</v>
          </cell>
          <cell r="DM7">
            <v>195.05043877177133</v>
          </cell>
          <cell r="DN7">
            <v>331.40729730273688</v>
          </cell>
          <cell r="DS7">
            <v>2306.4974536219897</v>
          </cell>
        </row>
        <row r="8">
          <cell r="E8">
            <v>1691</v>
          </cell>
          <cell r="I8">
            <v>3.05</v>
          </cell>
          <cell r="AL8">
            <v>45414.681993438309</v>
          </cell>
          <cell r="AM8">
            <v>4994.6317084256189</v>
          </cell>
          <cell r="AN8">
            <v>737.96256985970672</v>
          </cell>
          <cell r="AS8">
            <v>23097.810835249104</v>
          </cell>
          <cell r="BC8">
            <v>0</v>
          </cell>
          <cell r="BD8">
            <v>53570.879999999997</v>
          </cell>
          <cell r="BF8">
            <v>22111.134853461186</v>
          </cell>
          <cell r="BG8">
            <v>546.07143199999996</v>
          </cell>
          <cell r="BH8">
            <v>405.84000000000003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N8">
            <v>317.5616</v>
          </cell>
          <cell r="BP8">
            <v>492.76800000000003</v>
          </cell>
          <cell r="BQ8">
            <v>8928.48</v>
          </cell>
          <cell r="BR8">
            <v>1737.5920966568963</v>
          </cell>
          <cell r="BT8">
            <v>1259.06</v>
          </cell>
          <cell r="BY8">
            <v>0</v>
          </cell>
          <cell r="CD8">
            <v>3043.7999999999997</v>
          </cell>
          <cell r="CE8">
            <v>1104.2862688181986</v>
          </cell>
          <cell r="CH8">
            <v>1083.6594690059508</v>
          </cell>
          <cell r="CI8">
            <v>230.99119154222726</v>
          </cell>
          <cell r="CJ8">
            <v>523.40624656159616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114649.80000000002</v>
          </cell>
          <cell r="CV8">
            <v>50775.727769442092</v>
          </cell>
          <cell r="CW8">
            <v>18866.962887999998</v>
          </cell>
          <cell r="CY8">
            <v>19569.450802930689</v>
          </cell>
          <cell r="CZ8">
            <v>18161.655836466351</v>
          </cell>
          <cell r="DD8">
            <v>17556.842004780028</v>
          </cell>
          <cell r="DE8">
            <v>1932.0121859652886</v>
          </cell>
          <cell r="DF8">
            <v>2554.5805050266918</v>
          </cell>
          <cell r="DG8">
            <v>370.81960839597002</v>
          </cell>
          <cell r="DH8">
            <v>342.27674453618835</v>
          </cell>
          <cell r="DI8">
            <v>662.38063174833235</v>
          </cell>
          <cell r="DJ8">
            <v>2306.5241533577764</v>
          </cell>
          <cell r="DK8">
            <v>179.599833475271</v>
          </cell>
          <cell r="DL8">
            <v>27.142731772006961</v>
          </cell>
          <cell r="DM8">
            <v>84.974485169125501</v>
          </cell>
          <cell r="DN8">
            <v>144.37888295418182</v>
          </cell>
          <cell r="DS8">
            <v>1004.8346207247428</v>
          </cell>
        </row>
        <row r="9">
          <cell r="E9">
            <v>812.55</v>
          </cell>
          <cell r="I9">
            <v>3.05</v>
          </cell>
          <cell r="AL9">
            <v>21822.412687030333</v>
          </cell>
          <cell r="AM9">
            <v>2399.9929004619967</v>
          </cell>
          <cell r="AN9">
            <v>354.60170676493476</v>
          </cell>
          <cell r="AS9">
            <v>11098.832758238712</v>
          </cell>
          <cell r="BC9">
            <v>0</v>
          </cell>
          <cell r="BD9">
            <v>25741.584000000003</v>
          </cell>
          <cell r="BF9">
            <v>10624.720653565872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T9">
            <v>791.78</v>
          </cell>
          <cell r="BY9">
            <v>0</v>
          </cell>
          <cell r="CD9">
            <v>1462.59</v>
          </cell>
          <cell r="CE9">
            <v>530.62555158381269</v>
          </cell>
          <cell r="CH9">
            <v>528.54782700045553</v>
          </cell>
          <cell r="CI9">
            <v>107.94615653762683</v>
          </cell>
          <cell r="CJ9">
            <v>244.5967408838666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55919.690999999992</v>
          </cell>
          <cell r="CV9">
            <v>23728.370859155195</v>
          </cell>
          <cell r="CW9">
            <v>18543.770327999999</v>
          </cell>
          <cell r="CY9">
            <v>11878.383495629256</v>
          </cell>
          <cell r="CZ9">
            <v>20358.82270240799</v>
          </cell>
          <cell r="DD9">
            <v>8179.5297100676235</v>
          </cell>
          <cell r="DE9">
            <v>900.10214086412907</v>
          </cell>
          <cell r="DF9">
            <v>1190.149523014243</v>
          </cell>
          <cell r="DG9">
            <v>172.76056839405845</v>
          </cell>
          <cell r="DH9">
            <v>159.46277811446626</v>
          </cell>
          <cell r="DI9">
            <v>308.59547834876855</v>
          </cell>
          <cell r="DJ9">
            <v>1074.5829366261862</v>
          </cell>
          <cell r="DK9">
            <v>83.673486008145161</v>
          </cell>
          <cell r="DL9">
            <v>12.645484927248395</v>
          </cell>
          <cell r="DM9">
            <v>39.588630224577287</v>
          </cell>
          <cell r="DN9">
            <v>67.264452360429061</v>
          </cell>
          <cell r="DS9">
            <v>468.1408325987577</v>
          </cell>
        </row>
        <row r="10">
          <cell r="E10">
            <v>750.2</v>
          </cell>
          <cell r="I10">
            <v>3.05</v>
          </cell>
          <cell r="AL10">
            <v>20147.897357467424</v>
          </cell>
          <cell r="AM10">
            <v>2215.8324705268478</v>
          </cell>
          <cell r="AN10">
            <v>327.39179178518748</v>
          </cell>
          <cell r="AS10">
            <v>10247.177817033638</v>
          </cell>
          <cell r="BC10">
            <v>0</v>
          </cell>
          <cell r="BD10">
            <v>23766.336000000003</v>
          </cell>
          <cell r="BF10">
            <v>9809.446107076632</v>
          </cell>
          <cell r="BG10">
            <v>0</v>
          </cell>
          <cell r="BH10">
            <v>180.048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432.54079999999999</v>
          </cell>
          <cell r="BP10">
            <v>671.18400000000008</v>
          </cell>
          <cell r="BQ10">
            <v>3961.0560000000005</v>
          </cell>
          <cell r="BR10">
            <v>770.87024891307146</v>
          </cell>
          <cell r="BT10">
            <v>739.86</v>
          </cell>
          <cell r="BY10">
            <v>0</v>
          </cell>
          <cell r="CD10">
            <v>1350.3600000000001</v>
          </cell>
          <cell r="CE10">
            <v>489.90866875660123</v>
          </cell>
          <cell r="CH10">
            <v>489.26672372503253</v>
          </cell>
          <cell r="CI10">
            <v>54.938360711025183</v>
          </cell>
          <cell r="CJ10">
            <v>124.48561774161014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51763.8</v>
          </cell>
          <cell r="CV10">
            <v>12076.370656984451</v>
          </cell>
          <cell r="CW10">
            <v>18825.056603999998</v>
          </cell>
          <cell r="CY10">
            <v>8683.2366012204766</v>
          </cell>
          <cell r="CZ10">
            <v>18796.614105404558</v>
          </cell>
          <cell r="DD10">
            <v>7852.188940977916</v>
          </cell>
          <cell r="DE10">
            <v>864.08049445001996</v>
          </cell>
          <cell r="DF10">
            <v>1142.5203225584125</v>
          </cell>
          <cell r="DG10">
            <v>165.84677514053183</v>
          </cell>
          <cell r="DH10">
            <v>153.08115590886158</v>
          </cell>
          <cell r="DI10">
            <v>296.24563859013813</v>
          </cell>
          <cell r="DJ10">
            <v>1031.578654302602</v>
          </cell>
          <cell r="DK10">
            <v>80.324914117928657</v>
          </cell>
          <cell r="DL10">
            <v>12.139418819743106</v>
          </cell>
          <cell r="DM10">
            <v>38.004312650796621</v>
          </cell>
          <cell r="DN10">
            <v>64.572561952480555</v>
          </cell>
          <cell r="DS10">
            <v>449.40606597806084</v>
          </cell>
        </row>
        <row r="11">
          <cell r="E11">
            <v>838.9</v>
          </cell>
          <cell r="I11">
            <v>3.05</v>
          </cell>
          <cell r="AL11">
            <v>22530.086767767822</v>
          </cell>
          <cell r="AM11">
            <v>2477.8217269061215</v>
          </cell>
          <cell r="AN11">
            <v>366.1010052367285</v>
          </cell>
          <cell r="AS11">
            <v>11458.75429313452</v>
          </cell>
          <cell r="BC11">
            <v>0</v>
          </cell>
          <cell r="BD11">
            <v>26576.351999999999</v>
          </cell>
          <cell r="BF11">
            <v>10969.267314351619</v>
          </cell>
          <cell r="BG11">
            <v>69.174431999999996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791.78</v>
          </cell>
          <cell r="BY11">
            <v>0</v>
          </cell>
          <cell r="CD11">
            <v>1510.02</v>
          </cell>
          <cell r="CE11">
            <v>547.83308746989167</v>
          </cell>
          <cell r="CH11">
            <v>545.68798482638886</v>
          </cell>
          <cell r="CI11">
            <v>184.6731847902717</v>
          </cell>
          <cell r="CJ11">
            <v>418.45361221915687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57733.097999999998</v>
          </cell>
          <cell r="CV11">
            <v>40594.255108262543</v>
          </cell>
          <cell r="CW11">
            <v>26833.799203999999</v>
          </cell>
          <cell r="CY11">
            <v>18947.142609576273</v>
          </cell>
          <cell r="CZ11">
            <v>21019.034354870546</v>
          </cell>
          <cell r="DD11">
            <v>8444.7818273038338</v>
          </cell>
          <cell r="DE11">
            <v>929.29134941962707</v>
          </cell>
          <cell r="DF11">
            <v>1228.7446124628007</v>
          </cell>
          <cell r="DG11">
            <v>178.36298175592353</v>
          </cell>
          <cell r="DH11">
            <v>164.63396044578889</v>
          </cell>
          <cell r="DI11">
            <v>318.60285125442368</v>
          </cell>
          <cell r="DJ11">
            <v>1109.4303434074307</v>
          </cell>
          <cell r="DK11">
            <v>86.386914543391768</v>
          </cell>
          <cell r="DL11">
            <v>13.055562495192518</v>
          </cell>
          <cell r="DM11">
            <v>40.872440951815747</v>
          </cell>
          <cell r="DN11">
            <v>69.445756058290499</v>
          </cell>
          <cell r="DS11">
            <v>483.3220656785403</v>
          </cell>
        </row>
        <row r="12">
          <cell r="E12">
            <v>831.16</v>
          </cell>
          <cell r="I12">
            <v>2.02</v>
          </cell>
          <cell r="AL12">
            <v>22322.215899270359</v>
          </cell>
          <cell r="AM12">
            <v>2454.9604321555512</v>
          </cell>
          <cell r="AN12">
            <v>362.72322268751856</v>
          </cell>
          <cell r="AS12">
            <v>11353.031610778029</v>
          </cell>
          <cell r="BC12">
            <v>0</v>
          </cell>
          <cell r="BD12">
            <v>26331.148800000003</v>
          </cell>
          <cell r="BF12">
            <v>10868.060818925369</v>
          </cell>
          <cell r="BG12">
            <v>0</v>
          </cell>
          <cell r="BH12">
            <v>199.47840000000002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432.54079999999999</v>
          </cell>
          <cell r="BP12">
            <v>671.18400000000008</v>
          </cell>
          <cell r="BQ12">
            <v>4388.5248000000001</v>
          </cell>
          <cell r="BR12">
            <v>854.06093853184268</v>
          </cell>
          <cell r="BT12">
            <v>791.78</v>
          </cell>
          <cell r="BY12">
            <v>0</v>
          </cell>
          <cell r="CD12">
            <v>1496.088</v>
          </cell>
          <cell r="CE12">
            <v>542.77857787754817</v>
          </cell>
          <cell r="CH12">
            <v>639.1681165646263</v>
          </cell>
          <cell r="CI12">
            <v>84.803934585220659</v>
          </cell>
          <cell r="CJ12">
            <v>192.15844898047183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67623.177599999995</v>
          </cell>
          <cell r="CV12">
            <v>18641.323366175056</v>
          </cell>
          <cell r="CW12">
            <v>18679.528383999997</v>
          </cell>
          <cell r="CY12">
            <v>10487.081492025534</v>
          </cell>
          <cell r="CZ12">
            <v>46295.906029812213</v>
          </cell>
          <cell r="DD12">
            <v>8699.5805920863841</v>
          </cell>
          <cell r="DE12">
            <v>957.33023695958241</v>
          </cell>
          <cell r="DF12">
            <v>1265.8187034092914</v>
          </cell>
          <cell r="DG12">
            <v>183.74460893868897</v>
          </cell>
          <cell r="DH12">
            <v>169.60135103333698</v>
          </cell>
          <cell r="DI12">
            <v>328.21584240279822</v>
          </cell>
          <cell r="DJ12">
            <v>1142.9044445616514</v>
          </cell>
          <cell r="DK12">
            <v>88.993409248543855</v>
          </cell>
          <cell r="DL12">
            <v>13.449479267152334</v>
          </cell>
          <cell r="DM12">
            <v>42.105657828360606</v>
          </cell>
          <cell r="DN12">
            <v>71.541096497498998</v>
          </cell>
          <cell r="DS12">
            <v>497.90501972583991</v>
          </cell>
        </row>
        <row r="13">
          <cell r="E13">
            <v>846.83</v>
          </cell>
          <cell r="I13">
            <v>3.05</v>
          </cell>
          <cell r="AL13">
            <v>22743.060409522979</v>
          </cell>
          <cell r="AM13">
            <v>2501.244216230672</v>
          </cell>
          <cell r="AN13">
            <v>369.56170492861952</v>
          </cell>
          <cell r="AS13">
            <v>11567.072235135425</v>
          </cell>
          <cell r="BC13">
            <v>0</v>
          </cell>
          <cell r="BD13">
            <v>26827.574400000005</v>
          </cell>
          <cell r="BF13">
            <v>11072.958206952417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791.78</v>
          </cell>
          <cell r="BY13">
            <v>0</v>
          </cell>
          <cell r="CD13">
            <v>1524.2940000000001</v>
          </cell>
          <cell r="CE13">
            <v>553.01167417109116</v>
          </cell>
          <cell r="CH13">
            <v>550.8462941834913</v>
          </cell>
          <cell r="CI13">
            <v>164.64789116285877</v>
          </cell>
          <cell r="CJ13">
            <v>373.07801281279609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58278.840599999996</v>
          </cell>
          <cell r="CV13">
            <v>36192.360599039304</v>
          </cell>
          <cell r="CW13">
            <v>15660.729427999999</v>
          </cell>
          <cell r="CY13">
            <v>14570.610134168413</v>
          </cell>
          <cell r="CZ13">
            <v>21217.724237376355</v>
          </cell>
          <cell r="DD13">
            <v>8524.6091248250159</v>
          </cell>
          <cell r="DE13">
            <v>938.07580573253404</v>
          </cell>
          <cell r="DF13">
            <v>1240.3597570292925</v>
          </cell>
          <cell r="DG13">
            <v>180.0490211471793</v>
          </cell>
          <cell r="DH13">
            <v>166.19022139028181</v>
          </cell>
          <cell r="DI13">
            <v>321.61455778732108</v>
          </cell>
          <cell r="DJ13">
            <v>1119.9176274975737</v>
          </cell>
          <cell r="DK13">
            <v>87.203517514340746</v>
          </cell>
          <cell r="DL13">
            <v>13.17897483347703</v>
          </cell>
          <cell r="DM13">
            <v>41.258802206730401</v>
          </cell>
          <cell r="DN13">
            <v>70.102216715749378</v>
          </cell>
          <cell r="DS13">
            <v>487.89083904941981</v>
          </cell>
        </row>
        <row r="14">
          <cell r="E14">
            <v>859.85</v>
          </cell>
          <cell r="I14">
            <v>3.05</v>
          </cell>
          <cell r="AL14">
            <v>23092.734661181508</v>
          </cell>
          <cell r="AM14">
            <v>2539.7008128265929</v>
          </cell>
          <cell r="AN14">
            <v>375.24371123232936</v>
          </cell>
          <cell r="AS14">
            <v>11744.915817083942</v>
          </cell>
          <cell r="BC14">
            <v>0</v>
          </cell>
          <cell r="BD14">
            <v>27240.048000000003</v>
          </cell>
          <cell r="BF14">
            <v>11243.204792281847</v>
          </cell>
          <cell r="BG14">
            <v>312.70519199999995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623.04</v>
          </cell>
          <cell r="BY14">
            <v>0</v>
          </cell>
          <cell r="CD14">
            <v>1547.73</v>
          </cell>
          <cell r="CE14">
            <v>561.51422131480081</v>
          </cell>
          <cell r="CH14">
            <v>559.31554863865824</v>
          </cell>
          <cell r="CI14">
            <v>167.16023450198992</v>
          </cell>
          <cell r="CJ14">
            <v>378.77076753832978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59174.876999999993</v>
          </cell>
          <cell r="CV14">
            <v>36744.615689804421</v>
          </cell>
          <cell r="CW14">
            <v>11648.983364</v>
          </cell>
          <cell r="CY14">
            <v>13598.500387046399</v>
          </cell>
          <cell r="CZ14">
            <v>21543.946465651974</v>
          </cell>
          <cell r="DD14">
            <v>8655.6748768711423</v>
          </cell>
          <cell r="DE14">
            <v>952.49870878348599</v>
          </cell>
          <cell r="DF14">
            <v>1259.4302718156384</v>
          </cell>
          <cell r="DG14">
            <v>182.81727245539497</v>
          </cell>
          <cell r="DH14">
            <v>168.74539383634709</v>
          </cell>
          <cell r="DI14">
            <v>326.55937734070358</v>
          </cell>
          <cell r="DJ14">
            <v>1137.1363461424237</v>
          </cell>
          <cell r="DK14">
            <v>88.544270437639071</v>
          </cell>
          <cell r="DL14">
            <v>13.381601396461184</v>
          </cell>
          <cell r="DM14">
            <v>41.893155742542348</v>
          </cell>
          <cell r="DN14">
            <v>71.180037366457384</v>
          </cell>
          <cell r="DS14">
            <v>495.39215421825349</v>
          </cell>
        </row>
        <row r="15">
          <cell r="E15">
            <v>1008.28</v>
          </cell>
          <cell r="I15">
            <v>3.05</v>
          </cell>
          <cell r="AL15">
            <v>27079.074843491406</v>
          </cell>
          <cell r="AM15">
            <v>2978.1119213313909</v>
          </cell>
          <cell r="AN15">
            <v>440.01945590665002</v>
          </cell>
          <cell r="AS15">
            <v>13772.359969819614</v>
          </cell>
          <cell r="BC15">
            <v>0</v>
          </cell>
          <cell r="BD15">
            <v>31942.310399999998</v>
          </cell>
          <cell r="BF15">
            <v>13184.042016586542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1466.74</v>
          </cell>
          <cell r="BY15">
            <v>0</v>
          </cell>
          <cell r="CD15">
            <v>1814.904</v>
          </cell>
          <cell r="CE15">
            <v>658.44456482792032</v>
          </cell>
          <cell r="CH15">
            <v>655.86635038830764</v>
          </cell>
          <cell r="CI15">
            <v>171.96438366940995</v>
          </cell>
          <cell r="CJ15">
            <v>389.65655788753298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69389.829599999997</v>
          </cell>
          <cell r="CV15">
            <v>37800.648037445339</v>
          </cell>
          <cell r="CW15">
            <v>12200.930724</v>
          </cell>
          <cell r="CY15">
            <v>14050.339330713448</v>
          </cell>
          <cell r="CZ15">
            <v>10829.12</v>
          </cell>
          <cell r="DD15">
            <v>10149.844583185017</v>
          </cell>
          <cell r="DE15">
            <v>1116.9220190640383</v>
          </cell>
          <cell r="DF15">
            <v>1476.837069798537</v>
          </cell>
          <cell r="DG15">
            <v>214.37576259966932</v>
          </cell>
          <cell r="DH15">
            <v>197.8747522210991</v>
          </cell>
          <cell r="DI15">
            <v>382.93107982216037</v>
          </cell>
          <cell r="DJ15">
            <v>1333.4323836581764</v>
          </cell>
          <cell r="DK15">
            <v>103.82905971606992</v>
          </cell>
          <cell r="DL15">
            <v>15.691575339912639</v>
          </cell>
          <cell r="DM15">
            <v>49.124883493737975</v>
          </cell>
          <cell r="DN15">
            <v>83.467358348376635</v>
          </cell>
          <cell r="DS15">
            <v>580.90829941871334</v>
          </cell>
        </row>
        <row r="16">
          <cell r="E16">
            <v>831.2</v>
          </cell>
          <cell r="I16">
            <v>2.02</v>
          </cell>
          <cell r="AL16">
            <v>22323.290167324609</v>
          </cell>
          <cell r="AM16">
            <v>2455.0785783816527</v>
          </cell>
          <cell r="AN16">
            <v>362.74067892808301</v>
          </cell>
          <cell r="AS16">
            <v>11353.577981229486</v>
          </cell>
          <cell r="BC16">
            <v>0</v>
          </cell>
          <cell r="BD16">
            <v>26332.416000000005</v>
          </cell>
          <cell r="BF16">
            <v>10868.583849909486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1038.3999999999999</v>
          </cell>
          <cell r="BY16">
            <v>0</v>
          </cell>
          <cell r="CD16">
            <v>1496.16</v>
          </cell>
          <cell r="CE16">
            <v>542.80469937414944</v>
          </cell>
          <cell r="CH16">
            <v>637.78472004985827</v>
          </cell>
          <cell r="CI16">
            <v>548.89934228252014</v>
          </cell>
          <cell r="CJ16">
            <v>1243.7588748127746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67476.816000000006</v>
          </cell>
          <cell r="CV16">
            <v>105657.25706024608</v>
          </cell>
          <cell r="CW16">
            <v>34138.098559999999</v>
          </cell>
          <cell r="CY16">
            <v>29282.203321882487</v>
          </cell>
          <cell r="CZ16">
            <v>8261.64</v>
          </cell>
          <cell r="DD16">
            <v>8367.2698234055861</v>
          </cell>
          <cell r="DE16">
            <v>920.76167557228996</v>
          </cell>
          <cell r="DF16">
            <v>1217.4663510300152</v>
          </cell>
          <cell r="DG16">
            <v>176.72584388547338</v>
          </cell>
          <cell r="DH16">
            <v>163.12283695618038</v>
          </cell>
          <cell r="DI16">
            <v>315.67849560457381</v>
          </cell>
          <cell r="DJ16">
            <v>1099.2472302303686</v>
          </cell>
          <cell r="DK16">
            <v>85.593996147892753</v>
          </cell>
          <cell r="DL16">
            <v>12.935729581599738</v>
          </cell>
          <cell r="DM16">
            <v>40.497285634937718</v>
          </cell>
          <cell r="DN16">
            <v>68.808335243355657</v>
          </cell>
          <cell r="DS16">
            <v>478.88580401955261</v>
          </cell>
        </row>
        <row r="17">
          <cell r="E17">
            <v>950.15</v>
          </cell>
          <cell r="I17">
            <v>3.05</v>
          </cell>
          <cell r="AL17">
            <v>25517.894793651922</v>
          </cell>
          <cell r="AM17">
            <v>2806.415918249912</v>
          </cell>
          <cell r="AN17">
            <v>414.65117430644608</v>
          </cell>
          <cell r="AS17">
            <v>12978.347111243014</v>
          </cell>
          <cell r="BC17">
            <v>0</v>
          </cell>
          <cell r="BD17">
            <v>30100.752</v>
          </cell>
          <cell r="BF17">
            <v>12423.947238921435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N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1259.06</v>
          </cell>
          <cell r="BY17">
            <v>0</v>
          </cell>
          <cell r="CD17">
            <v>1710.2699999999998</v>
          </cell>
          <cell r="CE17">
            <v>620.48349989214148</v>
          </cell>
          <cell r="CH17">
            <v>637.99114974099678</v>
          </cell>
          <cell r="CI17">
            <v>122.02053860035166</v>
          </cell>
          <cell r="CJ17">
            <v>276.4880846140797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67498.656000000003</v>
          </cell>
          <cell r="CV17">
            <v>26822.15546353217</v>
          </cell>
          <cell r="CW17">
            <v>7571.967959999999</v>
          </cell>
          <cell r="CY17">
            <v>9664.6769372747294</v>
          </cell>
          <cell r="CZ17">
            <v>10204.790000000001</v>
          </cell>
          <cell r="DD17">
            <v>9564.679286223316</v>
          </cell>
          <cell r="DE17">
            <v>1052.5285202658945</v>
          </cell>
          <cell r="DF17">
            <v>1391.6935195273932</v>
          </cell>
          <cell r="DG17">
            <v>202.01643475431013</v>
          </cell>
          <cell r="DH17">
            <v>186.46675112357414</v>
          </cell>
          <cell r="DI17">
            <v>360.85409359803401</v>
          </cell>
          <cell r="DJ17">
            <v>1256.5564915825132</v>
          </cell>
          <cell r="DK17">
            <v>97.843040712127433</v>
          </cell>
          <cell r="DL17">
            <v>14.786914655867413</v>
          </cell>
          <cell r="DM17">
            <v>46.292704458657461</v>
          </cell>
          <cell r="DN17">
            <v>78.655245105238691</v>
          </cell>
          <cell r="DS17">
            <v>547.41740458274546</v>
          </cell>
        </row>
        <row r="18">
          <cell r="E18">
            <v>2819.4</v>
          </cell>
          <cell r="I18">
            <v>2.02</v>
          </cell>
          <cell r="AL18">
            <v>75719.783803843849</v>
          </cell>
          <cell r="AM18">
            <v>8327.5367467387277</v>
          </cell>
          <cell r="AN18">
            <v>1230.4031161812286</v>
          </cell>
          <cell r="AS18">
            <v>38510.921270787301</v>
          </cell>
          <cell r="BC18">
            <v>0</v>
          </cell>
          <cell r="BD18">
            <v>89318.592000000004</v>
          </cell>
          <cell r="BF18">
            <v>36865.838915345048</v>
          </cell>
          <cell r="BG18">
            <v>279.69138799999996</v>
          </cell>
          <cell r="BH18">
            <v>676.65600000000006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317.5616</v>
          </cell>
          <cell r="BP18">
            <v>492.76800000000003</v>
          </cell>
          <cell r="BQ18">
            <v>14886.432000000001</v>
          </cell>
          <cell r="BR18">
            <v>2897.0828842782103</v>
          </cell>
          <cell r="BT18">
            <v>1674.4199999999998</v>
          </cell>
          <cell r="BY18">
            <v>0</v>
          </cell>
          <cell r="CD18">
            <v>5074.92</v>
          </cell>
          <cell r="CE18">
            <v>1841.1736879396979</v>
          </cell>
          <cell r="CH18">
            <v>2168.1392124769091</v>
          </cell>
          <cell r="CI18">
            <v>459.01155567170895</v>
          </cell>
          <cell r="CJ18">
            <v>1040.0808527740269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229386.38400000002</v>
          </cell>
          <cell r="CV18">
            <v>100898.41797951912</v>
          </cell>
          <cell r="CW18">
            <v>23481.872087999996</v>
          </cell>
          <cell r="CY18">
            <v>34950.602056763855</v>
          </cell>
          <cell r="CZ18">
            <v>28023.17</v>
          </cell>
          <cell r="DD18">
            <v>29510.07931244087</v>
          </cell>
          <cell r="DE18">
            <v>3247.3854252897718</v>
          </cell>
          <cell r="DF18">
            <v>4293.8173785939607</v>
          </cell>
          <cell r="DG18">
            <v>623.28498777821324</v>
          </cell>
          <cell r="DH18">
            <v>575.3092654884623</v>
          </cell>
          <cell r="DI18">
            <v>1113.3497113316923</v>
          </cell>
          <cell r="DJ18">
            <v>3876.8766434827471</v>
          </cell>
          <cell r="DK18">
            <v>301.87691664101322</v>
          </cell>
          <cell r="DL18">
            <v>45.622337270572807</v>
          </cell>
          <cell r="DM18">
            <v>142.82772472361506</v>
          </cell>
          <cell r="DN18">
            <v>242.67646116878663</v>
          </cell>
          <cell r="DS18">
            <v>1688.956894719468</v>
          </cell>
        </row>
        <row r="19">
          <cell r="E19">
            <v>1080.3800000000001</v>
          </cell>
          <cell r="I19">
            <v>3.05</v>
          </cell>
          <cell r="AL19">
            <v>29015.443011277868</v>
          </cell>
          <cell r="AM19">
            <v>3191.0704938786935</v>
          </cell>
          <cell r="AN19">
            <v>471.48432952396809</v>
          </cell>
          <cell r="AS19">
            <v>14757.192708566785</v>
          </cell>
          <cell r="BC19">
            <v>0</v>
          </cell>
          <cell r="BD19">
            <v>34226.438400000006</v>
          </cell>
          <cell r="BF19">
            <v>14126.805365453814</v>
          </cell>
          <cell r="BG19">
            <v>122.09955599999999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1310.98</v>
          </cell>
          <cell r="BY19">
            <v>0</v>
          </cell>
          <cell r="CD19">
            <v>1944.6840000000002</v>
          </cell>
          <cell r="CE19">
            <v>705.52856245168869</v>
          </cell>
          <cell r="CH19">
            <v>702.76598527444753</v>
          </cell>
          <cell r="CI19">
            <v>90.990093973068213</v>
          </cell>
          <cell r="CJ19">
            <v>206.17575606567797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74351.751600000003</v>
          </cell>
          <cell r="CV19">
            <v>20001.14467762236</v>
          </cell>
          <cell r="CW19">
            <v>4285.8190000000004</v>
          </cell>
          <cell r="CY19">
            <v>6824.5861317968229</v>
          </cell>
          <cell r="CZ19">
            <v>1563.7600000000002</v>
          </cell>
          <cell r="DD19">
            <v>15875.638801504969</v>
          </cell>
          <cell r="DE19">
            <v>1196.7907832709227</v>
          </cell>
          <cell r="DF19">
            <v>1582.4426086691631</v>
          </cell>
          <cell r="DG19">
            <v>229.70532629570235</v>
          </cell>
          <cell r="DH19">
            <v>212.02436307834242</v>
          </cell>
          <cell r="DI19">
            <v>410.31368272530028</v>
          </cell>
          <cell r="DJ19">
            <v>1428.783352497938</v>
          </cell>
          <cell r="DK19">
            <v>111.25365923756064</v>
          </cell>
          <cell r="DL19">
            <v>16.813647167190485</v>
          </cell>
          <cell r="DM19">
            <v>52.637701460868655</v>
          </cell>
          <cell r="DN19">
            <v>89.435935070039235</v>
          </cell>
          <cell r="DS19">
            <v>622.44784040741627</v>
          </cell>
        </row>
        <row r="20">
          <cell r="E20">
            <v>2438.06</v>
          </cell>
          <cell r="I20">
            <v>2.02</v>
          </cell>
          <cell r="AL20">
            <v>65478.249308647057</v>
          </cell>
          <cell r="AM20">
            <v>7201.1897002035275</v>
          </cell>
          <cell r="AN20">
            <v>1063.9840467605893</v>
          </cell>
          <cell r="AS20">
            <v>33302.098571843548</v>
          </cell>
          <cell r="BC20">
            <v>0</v>
          </cell>
          <cell r="BD20">
            <v>77237.7408</v>
          </cell>
          <cell r="BF20">
            <v>31879.523028284788</v>
          </cell>
          <cell r="BG20">
            <v>334.13422800000001</v>
          </cell>
          <cell r="BH20">
            <v>585.13440000000003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1582.3327999999997</v>
          </cell>
          <cell r="BP20">
            <v>2455.3440000000001</v>
          </cell>
          <cell r="BQ20">
            <v>12872.9568</v>
          </cell>
          <cell r="BR20">
            <v>2505.2358291988839</v>
          </cell>
          <cell r="BT20">
            <v>3128.18</v>
          </cell>
          <cell r="BY20">
            <v>0</v>
          </cell>
          <cell r="CD20">
            <v>4388.5079999999998</v>
          </cell>
          <cell r="CE20">
            <v>1592.144400091601</v>
          </cell>
          <cell r="CH20">
            <v>1874.8859645213352</v>
          </cell>
          <cell r="CI20">
            <v>220.84019848561667</v>
          </cell>
          <cell r="CJ20">
            <v>500.40496612678743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198360.56160000002</v>
          </cell>
          <cell r="CV20">
            <v>48544.369696475347</v>
          </cell>
          <cell r="CW20">
            <v>11195.410007999999</v>
          </cell>
          <cell r="CY20">
            <v>16786.753482215139</v>
          </cell>
          <cell r="CZ20">
            <v>24232.8783258076</v>
          </cell>
          <cell r="DD20">
            <v>30518.672046708369</v>
          </cell>
          <cell r="DE20">
            <v>2808.1579449464357</v>
          </cell>
          <cell r="DF20">
            <v>3713.0539824270381</v>
          </cell>
          <cell r="DG20">
            <v>538.98212289939363</v>
          </cell>
          <cell r="DH20">
            <v>497.49539186238218</v>
          </cell>
          <cell r="DI20">
            <v>962.76278541865133</v>
          </cell>
          <cell r="DJ20">
            <v>3352.5068700466572</v>
          </cell>
          <cell r="DK20">
            <v>261.04633446328603</v>
          </cell>
          <cell r="DL20">
            <v>39.451654822264572</v>
          </cell>
          <cell r="DM20">
            <v>123.50945681338473</v>
          </cell>
          <cell r="DN20">
            <v>209.85307970389866</v>
          </cell>
          <cell r="DS20">
            <v>1460.5158000779406</v>
          </cell>
        </row>
        <row r="21">
          <cell r="E21">
            <v>3241.14</v>
          </cell>
          <cell r="I21">
            <v>2.02</v>
          </cell>
          <cell r="AL21">
            <v>87046.329033833608</v>
          </cell>
          <cell r="AM21">
            <v>9573.211481636079</v>
          </cell>
          <cell r="AN21">
            <v>1414.4529885719044</v>
          </cell>
          <cell r="AS21">
            <v>44271.578125700347</v>
          </cell>
          <cell r="BC21">
            <v>0</v>
          </cell>
          <cell r="BD21">
            <v>102679.3152</v>
          </cell>
          <cell r="BF21">
            <v>42380.416096361434</v>
          </cell>
          <cell r="BG21">
            <v>189.54741199999998</v>
          </cell>
          <cell r="BH21">
            <v>777.87360000000001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2042.2495999999996</v>
          </cell>
          <cell r="BP21">
            <v>3169.0079999999998</v>
          </cell>
          <cell r="BQ21">
            <v>17113.2192</v>
          </cell>
          <cell r="BR21">
            <v>3330.4430799281686</v>
          </cell>
          <cell r="BT21">
            <v>3647.3799999999997</v>
          </cell>
          <cell r="BY21">
            <v>0</v>
          </cell>
          <cell r="CD21">
            <v>5834.0519999999997</v>
          </cell>
          <cell r="CE21">
            <v>2116.5856873550656</v>
          </cell>
          <cell r="CH21">
            <v>2492.4603557946402</v>
          </cell>
          <cell r="CI21">
            <v>457.07513458465291</v>
          </cell>
          <cell r="CJ21">
            <v>1035.6930885213219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263699.15039999998</v>
          </cell>
          <cell r="CV21">
            <v>100472.7602334081</v>
          </cell>
          <cell r="CW21">
            <v>27251.067264000001</v>
          </cell>
          <cell r="CY21">
            <v>35890.129100080027</v>
          </cell>
          <cell r="CZ21">
            <v>32215.02</v>
          </cell>
          <cell r="DD21">
            <v>33924.345060198837</v>
          </cell>
          <cell r="DE21">
            <v>3733.1456328735512</v>
          </cell>
          <cell r="DF21">
            <v>4936.108128841608</v>
          </cell>
          <cell r="DG21">
            <v>716.51908394959128</v>
          </cell>
          <cell r="DH21">
            <v>661.3669123732974</v>
          </cell>
          <cell r="DI21">
            <v>1279.8901480405764</v>
          </cell>
          <cell r="DJ21">
            <v>4456.7993063267613</v>
          </cell>
          <cell r="DK21">
            <v>347.03318067739713</v>
          </cell>
          <cell r="DL21">
            <v>52.446755416451843</v>
          </cell>
          <cell r="DM21">
            <v>164.19261251000131</v>
          </cell>
          <cell r="DN21">
            <v>278.97722400248318</v>
          </cell>
          <cell r="DS21">
            <v>1941.5995423675449</v>
          </cell>
        </row>
        <row r="22">
          <cell r="E22">
            <v>3233.07</v>
          </cell>
          <cell r="I22">
            <v>2.02</v>
          </cell>
          <cell r="AL22">
            <v>86829.595453888571</v>
          </cell>
          <cell r="AM22">
            <v>9549.3754805201752</v>
          </cell>
          <cell r="AN22">
            <v>1410.931192038038</v>
          </cell>
          <cell r="AS22">
            <v>44161.347887119366</v>
          </cell>
          <cell r="BC22">
            <v>0</v>
          </cell>
          <cell r="BD22">
            <v>102423.65760000002</v>
          </cell>
          <cell r="BF22">
            <v>42274.894595316247</v>
          </cell>
          <cell r="BG22">
            <v>2502.5048239999996</v>
          </cell>
          <cell r="BH22">
            <v>775.93679999999995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2042.2495999999996</v>
          </cell>
          <cell r="BP22">
            <v>3169.0079999999998</v>
          </cell>
          <cell r="BQ22">
            <v>17070.6096</v>
          </cell>
          <cell r="BR22">
            <v>3322.1507273438865</v>
          </cell>
          <cell r="BT22">
            <v>4179.5599999999995</v>
          </cell>
          <cell r="BY22">
            <v>0</v>
          </cell>
          <cell r="CD22">
            <v>5819.5259999999998</v>
          </cell>
          <cell r="CE22">
            <v>2111.3156754157617</v>
          </cell>
          <cell r="CH22">
            <v>2486.2544667953184</v>
          </cell>
          <cell r="CI22">
            <v>403.95564085484006</v>
          </cell>
          <cell r="CJ22">
            <v>915.32886750170371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263042.57520000002</v>
          </cell>
          <cell r="CV22">
            <v>88796.206963702585</v>
          </cell>
          <cell r="CW22">
            <v>13288.254231999999</v>
          </cell>
          <cell r="CY22">
            <v>28685.520651972522</v>
          </cell>
          <cell r="CZ22">
            <v>32134.808794212935</v>
          </cell>
          <cell r="DD22">
            <v>33839.878031734836</v>
          </cell>
          <cell r="DE22">
            <v>3723.8506054272548</v>
          </cell>
          <cell r="DF22">
            <v>4923.8178875685517</v>
          </cell>
          <cell r="DG22">
            <v>714.73504839189457</v>
          </cell>
          <cell r="DH22">
            <v>659.72019825948166</v>
          </cell>
          <cell r="DI22">
            <v>1276.7033947702187</v>
          </cell>
          <cell r="DJ22">
            <v>4445.7024791603762</v>
          </cell>
          <cell r="DK22">
            <v>346.16911501899716</v>
          </cell>
          <cell r="DL22">
            <v>52.316170092704411</v>
          </cell>
          <cell r="DM22">
            <v>163.78379512384839</v>
          </cell>
          <cell r="DN22">
            <v>278.28260846668405</v>
          </cell>
          <cell r="DS22">
            <v>1936.7652222496527</v>
          </cell>
        </row>
        <row r="23">
          <cell r="E23">
            <v>3274.48</v>
          </cell>
          <cell r="I23">
            <v>2.02</v>
          </cell>
          <cell r="AL23">
            <v>87941.731457051355</v>
          </cell>
          <cell r="AM23">
            <v>9671.6863610913788</v>
          </cell>
          <cell r="AN23">
            <v>1429.0027650823256</v>
          </cell>
          <cell r="AS23">
            <v>44726.977896987875</v>
          </cell>
          <cell r="BC23">
            <v>0</v>
          </cell>
          <cell r="BD23">
            <v>103735.5264</v>
          </cell>
          <cell r="BF23">
            <v>42816.362421621277</v>
          </cell>
          <cell r="BG23">
            <v>333.82789999999994</v>
          </cell>
          <cell r="BH23">
            <v>785.87519999999995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2042.2495999999996</v>
          </cell>
          <cell r="BP23">
            <v>3169.0079999999998</v>
          </cell>
          <cell r="BQ23">
            <v>17289.254399999998</v>
          </cell>
          <cell r="BR23">
            <v>3364.7016964287841</v>
          </cell>
          <cell r="BT23">
            <v>4179.5599999999995</v>
          </cell>
          <cell r="BY23">
            <v>0</v>
          </cell>
          <cell r="CD23">
            <v>5894.0639999999994</v>
          </cell>
          <cell r="CE23">
            <v>2138.3579547722143</v>
          </cell>
          <cell r="CH23">
            <v>2518.0990595415292</v>
          </cell>
          <cell r="CI23">
            <v>339.08585978305354</v>
          </cell>
          <cell r="CJ23">
            <v>768.33950223904912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266411.69279999996</v>
          </cell>
          <cell r="CV23">
            <v>74536.743985166453</v>
          </cell>
          <cell r="CW23">
            <v>13971.473995999999</v>
          </cell>
          <cell r="CY23">
            <v>24870.62462817716</v>
          </cell>
          <cell r="CZ23">
            <v>182389.69437472869</v>
          </cell>
          <cell r="DD23">
            <v>34273.307975810938</v>
          </cell>
          <cell r="DE23">
            <v>3771.5466508487089</v>
          </cell>
          <cell r="DF23">
            <v>4986.8834255012944</v>
          </cell>
          <cell r="DG23">
            <v>723.88956046676708</v>
          </cell>
          <cell r="DH23">
            <v>668.17006584970545</v>
          </cell>
          <cell r="DI23">
            <v>1293.0557433359577</v>
          </cell>
          <cell r="DJ23">
            <v>4502.6441908034985</v>
          </cell>
          <cell r="DK23">
            <v>350.60293892412028</v>
          </cell>
          <cell r="DL23">
            <v>52.986249182714481</v>
          </cell>
          <cell r="DM23">
            <v>165.88158049690819</v>
          </cell>
          <cell r="DN23">
            <v>281.84692436971278</v>
          </cell>
          <cell r="DS23">
            <v>1961.571814081366</v>
          </cell>
        </row>
        <row r="24">
          <cell r="E24">
            <v>3238.49</v>
          </cell>
          <cell r="I24">
            <v>2.02</v>
          </cell>
          <cell r="AL24">
            <v>86975.158775239513</v>
          </cell>
          <cell r="AM24">
            <v>9565.3842941568782</v>
          </cell>
          <cell r="AN24">
            <v>1413.2965126345132</v>
          </cell>
          <cell r="AS24">
            <v>44235.381083291475</v>
          </cell>
          <cell r="BC24">
            <v>0</v>
          </cell>
          <cell r="BD24">
            <v>102595.36320000001</v>
          </cell>
          <cell r="BF24">
            <v>42345.765293663826</v>
          </cell>
          <cell r="BG24">
            <v>831.19317999999987</v>
          </cell>
          <cell r="BH24">
            <v>777.23760000000004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1658.9855999999997</v>
          </cell>
          <cell r="BP24">
            <v>2574.2879999999996</v>
          </cell>
          <cell r="BQ24">
            <v>17099.227200000001</v>
          </cell>
          <cell r="BR24">
            <v>3327.7200645194516</v>
          </cell>
          <cell r="BT24">
            <v>4179.5599999999995</v>
          </cell>
          <cell r="BY24">
            <v>0</v>
          </cell>
          <cell r="CD24">
            <v>5829.2819999999992</v>
          </cell>
          <cell r="CE24">
            <v>2114.8551382052324</v>
          </cell>
          <cell r="CH24">
            <v>2490.4224864206371</v>
          </cell>
          <cell r="CI24">
            <v>475.14552854948334</v>
          </cell>
          <cell r="CJ24">
            <v>1076.6390528062507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263483.54639999999</v>
          </cell>
          <cell r="CV24">
            <v>104444.93509652215</v>
          </cell>
          <cell r="CW24">
            <v>25916.587799999998</v>
          </cell>
          <cell r="CY24">
            <v>36631.316005106128</v>
          </cell>
          <cell r="CZ24">
            <v>180385.0386429647</v>
          </cell>
          <cell r="DD24">
            <v>23896.608055808545</v>
          </cell>
          <cell r="DE24">
            <v>3730.0933623986207</v>
          </cell>
          <cell r="DF24">
            <v>4932.0722999229456</v>
          </cell>
          <cell r="DG24">
            <v>715.933248233619</v>
          </cell>
          <cell r="DH24">
            <v>660.82616982043339</v>
          </cell>
          <cell r="DI24">
            <v>1278.8436925057003</v>
          </cell>
          <cell r="DJ24">
            <v>4453.1553667987655</v>
          </cell>
          <cell r="DK24">
            <v>346.74944164458918</v>
          </cell>
          <cell r="DL24">
            <v>52.403874238269594</v>
          </cell>
          <cell r="DM24">
            <v>164.05836640426335</v>
          </cell>
          <cell r="DN24">
            <v>278.74912844240038</v>
          </cell>
          <cell r="DS24">
            <v>1940.0120642619172</v>
          </cell>
        </row>
        <row r="25">
          <cell r="E25">
            <v>2378.75</v>
          </cell>
          <cell r="I25">
            <v>2.02</v>
          </cell>
          <cell r="AL25">
            <v>63885.37835120719</v>
          </cell>
          <cell r="AM25">
            <v>7026.0083834520638</v>
          </cell>
          <cell r="AN25">
            <v>1038.1008060637359</v>
          </cell>
          <cell r="AS25">
            <v>32491.967784949033</v>
          </cell>
          <cell r="BC25">
            <v>0</v>
          </cell>
          <cell r="BD25">
            <v>75358.8</v>
          </cell>
          <cell r="BF25">
            <v>31103.998836588289</v>
          </cell>
          <cell r="BG25">
            <v>442.97813599999995</v>
          </cell>
          <cell r="BH25">
            <v>570.90000000000009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2649.9967999999994</v>
          </cell>
          <cell r="BP25">
            <v>4112.0640000000003</v>
          </cell>
          <cell r="BQ25">
            <v>12559.800000000001</v>
          </cell>
          <cell r="BR25">
            <v>2444.2916616928401</v>
          </cell>
          <cell r="BT25">
            <v>2089.7799999999997</v>
          </cell>
          <cell r="BY25">
            <v>0</v>
          </cell>
          <cell r="CD25">
            <v>4281.75</v>
          </cell>
          <cell r="CE25">
            <v>1553.412751006085</v>
          </cell>
          <cell r="CH25">
            <v>1829.2761409092172</v>
          </cell>
          <cell r="CI25">
            <v>360.36660583164581</v>
          </cell>
          <cell r="CJ25">
            <v>816.55984925296525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193535.1</v>
          </cell>
          <cell r="CV25">
            <v>79214.607936945831</v>
          </cell>
          <cell r="CW25">
            <v>13623.146255999998</v>
          </cell>
          <cell r="CY25">
            <v>26087.215272451314</v>
          </cell>
          <cell r="CZ25">
            <v>49035.535781346749</v>
          </cell>
          <cell r="DD25">
            <v>24897.886488071472</v>
          </cell>
          <cell r="DE25">
            <v>2739.8446763169622</v>
          </cell>
          <cell r="DF25">
            <v>3622.7275623644682</v>
          </cell>
          <cell r="DG25">
            <v>525.87045636568928</v>
          </cell>
          <cell r="DH25">
            <v>485.39296136790784</v>
          </cell>
          <cell r="DI25">
            <v>939.3419258814863</v>
          </cell>
          <cell r="DJ25">
            <v>3270.9513781955675</v>
          </cell>
          <cell r="DK25">
            <v>254.69593369504506</v>
          </cell>
          <cell r="DL25">
            <v>38.491925509815935</v>
          </cell>
          <cell r="DM25">
            <v>120.50487699024589</v>
          </cell>
          <cell r="DN25">
            <v>204.74804284785807</v>
          </cell>
          <cell r="DS25">
            <v>1424.9862429289687</v>
          </cell>
        </row>
        <row r="26">
          <cell r="E26">
            <v>3243.15</v>
          </cell>
          <cell r="I26">
            <v>2.02</v>
          </cell>
          <cell r="AL26">
            <v>87100.311003559691</v>
          </cell>
          <cell r="AM26">
            <v>9579.1483294976624</v>
          </cell>
          <cell r="AN26">
            <v>1415.3301646602652</v>
          </cell>
          <cell r="AS26">
            <v>44299.033240885954</v>
          </cell>
          <cell r="BC26">
            <v>0</v>
          </cell>
          <cell r="BD26">
            <v>102742.99200000001</v>
          </cell>
          <cell r="BF26">
            <v>42406.698403313218</v>
          </cell>
          <cell r="BG26">
            <v>855.00321999999994</v>
          </cell>
          <cell r="BH26">
            <v>778.35599999999999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1237.3951999999997</v>
          </cell>
          <cell r="BP26">
            <v>1920.096</v>
          </cell>
          <cell r="BQ26">
            <v>17123.832000000002</v>
          </cell>
          <cell r="BR26">
            <v>3332.5084614268567</v>
          </cell>
          <cell r="BT26">
            <v>4179.5599999999995</v>
          </cell>
          <cell r="BY26">
            <v>0</v>
          </cell>
          <cell r="CD26">
            <v>5837.67</v>
          </cell>
          <cell r="CE26">
            <v>2117.8982925592791</v>
          </cell>
          <cell r="CH26">
            <v>2494.0060604896385</v>
          </cell>
          <cell r="CI26">
            <v>533.29886223468304</v>
          </cell>
          <cell r="CJ26">
            <v>1208.4095238185625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263862.68400000001</v>
          </cell>
          <cell r="CV26">
            <v>117228.01059117985</v>
          </cell>
          <cell r="CW26">
            <v>32129.231631999999</v>
          </cell>
          <cell r="CY26">
            <v>41969.073511601644</v>
          </cell>
          <cell r="CZ26">
            <v>180644.60229147878</v>
          </cell>
          <cell r="DD26">
            <v>23945.383316359017</v>
          </cell>
          <cell r="DE26">
            <v>3735.4607512337816</v>
          </cell>
          <cell r="DF26">
            <v>4939.169267002555</v>
          </cell>
          <cell r="DG26">
            <v>716.96343481340432</v>
          </cell>
          <cell r="DH26">
            <v>661.77706049829976</v>
          </cell>
          <cell r="DI26">
            <v>1280.6838746915578</v>
          </cell>
          <cell r="DJ26">
            <v>4459.5632000819578</v>
          </cell>
          <cell r="DK26">
            <v>347.24839405699868</v>
          </cell>
          <cell r="DL26">
            <v>52.479280385563662</v>
          </cell>
          <cell r="DM26">
            <v>164.29443691473085</v>
          </cell>
          <cell r="DN26">
            <v>279.15023233296102</v>
          </cell>
          <cell r="DS26">
            <v>1942.8036295344555</v>
          </cell>
        </row>
        <row r="27">
          <cell r="E27">
            <v>3274.96</v>
          </cell>
          <cell r="I27">
            <v>2.02</v>
          </cell>
          <cell r="AL27">
            <v>87954.622673702368</v>
          </cell>
          <cell r="AM27">
            <v>9673.1041158045919</v>
          </cell>
          <cell r="AN27">
            <v>1429.2122399690986</v>
          </cell>
          <cell r="AS27">
            <v>44733.534342405335</v>
          </cell>
          <cell r="BC27">
            <v>0</v>
          </cell>
          <cell r="BD27">
            <v>103750.73280000001</v>
          </cell>
          <cell r="BF27">
            <v>42822.638793430662</v>
          </cell>
          <cell r="BG27">
            <v>650.79383600000006</v>
          </cell>
          <cell r="BH27">
            <v>785.99040000000002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N27">
            <v>2387.1871999999998</v>
          </cell>
          <cell r="BP27">
            <v>3704.2560000000003</v>
          </cell>
          <cell r="BQ27">
            <v>17291.788800000002</v>
          </cell>
          <cell r="BR27">
            <v>3365.1949218613072</v>
          </cell>
          <cell r="BT27">
            <v>4179.5599999999995</v>
          </cell>
          <cell r="BY27">
            <v>0</v>
          </cell>
          <cell r="CD27">
            <v>5894.9279999999999</v>
          </cell>
          <cell r="CE27">
            <v>2138.6714127314299</v>
          </cell>
          <cell r="CH27">
            <v>2518.4681830507834</v>
          </cell>
          <cell r="CI27">
            <v>367.8318032537012</v>
          </cell>
          <cell r="CJ27">
            <v>833.47534692381487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266450.74560000002</v>
          </cell>
          <cell r="CV27">
            <v>80855.583203217539</v>
          </cell>
          <cell r="CW27">
            <v>18192.012091999997</v>
          </cell>
          <cell r="CY27">
            <v>27832.167668714552</v>
          </cell>
          <cell r="CZ27">
            <v>182416.43054453272</v>
          </cell>
          <cell r="DD27">
            <v>29278.33203698352</v>
          </cell>
          <cell r="DE27">
            <v>3772.0995149347345</v>
          </cell>
          <cell r="DF27">
            <v>4987.6144435695805</v>
          </cell>
          <cell r="DG27">
            <v>723.99567410588668</v>
          </cell>
          <cell r="DH27">
            <v>668.2680116706016</v>
          </cell>
          <cell r="DI27">
            <v>1293.2452899988787</v>
          </cell>
          <cell r="DJ27">
            <v>4503.304225133098</v>
          </cell>
          <cell r="DK27">
            <v>350.65433316402516</v>
          </cell>
          <cell r="DL27">
            <v>52.994016339517309</v>
          </cell>
          <cell r="DM27">
            <v>165.90589677266451</v>
          </cell>
          <cell r="DN27">
            <v>281.88823979191648</v>
          </cell>
          <cell r="DS27">
            <v>1961.8593572854043</v>
          </cell>
        </row>
        <row r="28">
          <cell r="E28">
            <v>3662.84</v>
          </cell>
          <cell r="I28">
            <v>2.02</v>
          </cell>
          <cell r="AL28">
            <v>98371.799995769106</v>
          </cell>
          <cell r="AM28">
            <v>10818.768070307329</v>
          </cell>
          <cell r="AN28">
            <v>1598.4854047220156</v>
          </cell>
          <cell r="AS28">
            <v>50031.688610161931</v>
          </cell>
          <cell r="BC28">
            <v>0</v>
          </cell>
          <cell r="BD28">
            <v>116038.7712</v>
          </cell>
          <cell r="BF28">
            <v>47894.470246393721</v>
          </cell>
          <cell r="BG28">
            <v>392.09983999999997</v>
          </cell>
          <cell r="BH28">
            <v>879.08159999999998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4763.4239999999991</v>
          </cell>
          <cell r="BP28">
            <v>7391.5199999999995</v>
          </cell>
          <cell r="BQ28">
            <v>19339.7952</v>
          </cell>
          <cell r="BR28">
            <v>3763.7621734587501</v>
          </cell>
          <cell r="BT28">
            <v>3647.3799999999997</v>
          </cell>
          <cell r="BY28">
            <v>0</v>
          </cell>
          <cell r="CD28">
            <v>6593.112000000001</v>
          </cell>
          <cell r="CE28">
            <v>2391.9715652738328</v>
          </cell>
          <cell r="CH28">
            <v>2816.7507388199342</v>
          </cell>
          <cell r="CI28">
            <v>378.09789973621196</v>
          </cell>
          <cell r="CJ28">
            <v>856.73744185858163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298008.66240000003</v>
          </cell>
          <cell r="CV28">
            <v>83112.242934571419</v>
          </cell>
          <cell r="CW28">
            <v>19529.622095999999</v>
          </cell>
          <cell r="CY28">
            <v>28842.149966849014</v>
          </cell>
          <cell r="CZ28">
            <v>204021.48376033182</v>
          </cell>
          <cell r="DD28">
            <v>33338.192136192418</v>
          </cell>
          <cell r="DE28">
            <v>4218.8597684501619</v>
          </cell>
          <cell r="DF28">
            <v>5578.3379609168978</v>
          </cell>
          <cell r="DG28">
            <v>809.74433731770955</v>
          </cell>
          <cell r="DH28">
            <v>747.41639710639117</v>
          </cell>
          <cell r="DI28">
            <v>1446.4147891942171</v>
          </cell>
          <cell r="DJ28">
            <v>5036.6669663099756</v>
          </cell>
          <cell r="DK28">
            <v>392.18516186045571</v>
          </cell>
          <cell r="DL28">
            <v>59.270526299263992</v>
          </cell>
          <cell r="DM28">
            <v>185.55547394007453</v>
          </cell>
          <cell r="DN28">
            <v>315.27454388432943</v>
          </cell>
          <cell r="DS28">
            <v>2194.2182280819525</v>
          </cell>
        </row>
        <row r="29">
          <cell r="E29">
            <v>3672.92</v>
          </cell>
          <cell r="I29">
            <v>2.02</v>
          </cell>
          <cell r="AL29">
            <v>98642.515545440212</v>
          </cell>
          <cell r="AM29">
            <v>10848.540919284815</v>
          </cell>
          <cell r="AN29">
            <v>1602.8843773442427</v>
          </cell>
          <cell r="AS29">
            <v>50169.373963928534</v>
          </cell>
          <cell r="BC29">
            <v>0</v>
          </cell>
          <cell r="BD29">
            <v>116358.10560000001</v>
          </cell>
          <cell r="BF29">
            <v>48026.274054390698</v>
          </cell>
          <cell r="BG29">
            <v>971.4774799999999</v>
          </cell>
          <cell r="BH29">
            <v>881.50080000000003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N29">
            <v>4763.4239999999991</v>
          </cell>
          <cell r="BP29">
            <v>7391.5199999999995</v>
          </cell>
          <cell r="BQ29">
            <v>19393.017599999999</v>
          </cell>
          <cell r="BR29">
            <v>3774.1199075417194</v>
          </cell>
          <cell r="BT29">
            <v>3647.3799999999997</v>
          </cell>
          <cell r="BY29">
            <v>0</v>
          </cell>
          <cell r="CD29">
            <v>6611.2559999999994</v>
          </cell>
          <cell r="CE29">
            <v>2398.5541824173492</v>
          </cell>
          <cell r="CH29">
            <v>2824.5023325142542</v>
          </cell>
          <cell r="CI29">
            <v>607.17911783958527</v>
          </cell>
          <cell r="CJ29">
            <v>1375.815852272018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298828.77120000002</v>
          </cell>
          <cell r="CV29">
            <v>133468.1265933761</v>
          </cell>
          <cell r="CW29">
            <v>54791.894383999876</v>
          </cell>
          <cell r="CY29">
            <v>52900.673191921938</v>
          </cell>
          <cell r="CZ29">
            <v>75713.547065485691</v>
          </cell>
          <cell r="DD29">
            <v>33443.697420816592</v>
          </cell>
          <cell r="DE29">
            <v>4230.4699142566888</v>
          </cell>
          <cell r="DF29">
            <v>5593.6893403509002</v>
          </cell>
          <cell r="DG29">
            <v>811.97272373921919</v>
          </cell>
          <cell r="DH29">
            <v>749.47325934520916</v>
          </cell>
          <cell r="DI29">
            <v>1450.3952691155562</v>
          </cell>
          <cell r="DJ29">
            <v>5050.5276872315562</v>
          </cell>
          <cell r="DK29">
            <v>393.26444089845717</v>
          </cell>
          <cell r="DL29">
            <v>59.433636592123236</v>
          </cell>
          <cell r="DM29">
            <v>186.06611573095699</v>
          </cell>
          <cell r="DN29">
            <v>316.1421677506064</v>
          </cell>
          <cell r="DS29">
            <v>2200.2566353667548</v>
          </cell>
        </row>
        <row r="30">
          <cell r="E30">
            <v>3683.3</v>
          </cell>
          <cell r="I30">
            <v>2.02</v>
          </cell>
          <cell r="AL30">
            <v>98921.288105518222</v>
          </cell>
          <cell r="AM30">
            <v>10879.199864958062</v>
          </cell>
          <cell r="AN30">
            <v>1607.4142717707027</v>
          </cell>
          <cell r="AS30">
            <v>50311.157096081035</v>
          </cell>
          <cell r="BC30">
            <v>0</v>
          </cell>
          <cell r="BD30">
            <v>116686.944</v>
          </cell>
          <cell r="BF30">
            <v>48162.000594768528</v>
          </cell>
          <cell r="BG30">
            <v>313.06721599999997</v>
          </cell>
          <cell r="BH30">
            <v>883.99200000000019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4029.7471999999998</v>
          </cell>
          <cell r="BP30">
            <v>6253.0559999999996</v>
          </cell>
          <cell r="BQ30">
            <v>19447.824000000001</v>
          </cell>
          <cell r="BR30">
            <v>3784.7859075200158</v>
          </cell>
          <cell r="BT30">
            <v>3647.3799999999997</v>
          </cell>
          <cell r="BY30">
            <v>0</v>
          </cell>
          <cell r="CD30">
            <v>6629.9400000000005</v>
          </cell>
          <cell r="CE30">
            <v>2405.3327107853761</v>
          </cell>
          <cell r="CH30">
            <v>2832.4846284018581</v>
          </cell>
          <cell r="CI30">
            <v>715.17967049693857</v>
          </cell>
          <cell r="CJ30">
            <v>1620.5358501020196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299673.288</v>
          </cell>
          <cell r="CV30">
            <v>157208.45462954964</v>
          </cell>
          <cell r="CW30">
            <v>56545.766380000001</v>
          </cell>
          <cell r="CY30">
            <v>60064.490221101907</v>
          </cell>
          <cell r="CZ30">
            <v>36609.83</v>
          </cell>
          <cell r="DD30">
            <v>35552.342743673638</v>
          </cell>
          <cell r="DE30">
            <v>4242.4256001169815</v>
          </cell>
          <cell r="DF30">
            <v>5609.4976060775825</v>
          </cell>
          <cell r="DG30">
            <v>814.26743118517857</v>
          </cell>
          <cell r="DH30">
            <v>751.59133772208736</v>
          </cell>
          <cell r="DI30">
            <v>1454.4942157012208</v>
          </cell>
          <cell r="DJ30">
            <v>5064.8009296091377</v>
          </cell>
          <cell r="DK30">
            <v>394.37584133639922</v>
          </cell>
          <cell r="DL30">
            <v>59.601601357984258</v>
          </cell>
          <cell r="DM30">
            <v>186.59195519418719</v>
          </cell>
          <cell r="DN30">
            <v>317.03561375576072</v>
          </cell>
          <cell r="DS30">
            <v>2206.4747571540811</v>
          </cell>
        </row>
        <row r="31">
          <cell r="E31">
            <v>3665.68</v>
          </cell>
          <cell r="I31">
            <v>2.02</v>
          </cell>
          <cell r="AL31">
            <v>98448.073027620863</v>
          </cell>
          <cell r="AM31">
            <v>10827.156452360508</v>
          </cell>
          <cell r="AN31">
            <v>1599.7247978020871</v>
          </cell>
          <cell r="AS31">
            <v>50070.480912215236</v>
          </cell>
          <cell r="BC31">
            <v>0</v>
          </cell>
          <cell r="BD31">
            <v>116128.74240000002</v>
          </cell>
          <cell r="BF31">
            <v>47931.605446265887</v>
          </cell>
          <cell r="BG31">
            <v>1621.254864</v>
          </cell>
          <cell r="BH31">
            <v>879.76319999999987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4763.4239999999991</v>
          </cell>
          <cell r="BP31">
            <v>7391.5199999999995</v>
          </cell>
          <cell r="BQ31">
            <v>19354.790399999998</v>
          </cell>
          <cell r="BR31">
            <v>3766.6804239345074</v>
          </cell>
          <cell r="BT31">
            <v>3647.3799999999997</v>
          </cell>
          <cell r="BY31">
            <v>0</v>
          </cell>
          <cell r="CD31">
            <v>6598.2240000000002</v>
          </cell>
          <cell r="CE31">
            <v>2393.826191532522</v>
          </cell>
          <cell r="CH31">
            <v>2818.934719583016</v>
          </cell>
          <cell r="CI31">
            <v>528.33099742547097</v>
          </cell>
          <cell r="CJ31">
            <v>1197.1527678537368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298239.72479999997</v>
          </cell>
          <cell r="CV31">
            <v>116135.99080694563</v>
          </cell>
          <cell r="CW31">
            <v>32251.459572</v>
          </cell>
          <cell r="CY31">
            <v>41696.564026318047</v>
          </cell>
          <cell r="CZ31">
            <v>75564.301756370842</v>
          </cell>
          <cell r="DD31">
            <v>36367.917831463514</v>
          </cell>
          <cell r="DE31">
            <v>4222.1308809591437</v>
          </cell>
          <cell r="DF31">
            <v>5582.6631511542546</v>
          </cell>
          <cell r="DG31">
            <v>810.37217634916647</v>
          </cell>
          <cell r="DH31">
            <v>747.99590988002626</v>
          </cell>
          <cell r="DI31">
            <v>1447.5362736164989</v>
          </cell>
          <cell r="DJ31">
            <v>5040.5721694267695</v>
          </cell>
          <cell r="DK31">
            <v>392.48924444655921</v>
          </cell>
          <cell r="DL31">
            <v>59.316481977014007</v>
          </cell>
          <cell r="DM31">
            <v>185.69934523829934</v>
          </cell>
          <cell r="DN31">
            <v>315.51899346570104</v>
          </cell>
          <cell r="DS31">
            <v>2195.9195253725115</v>
          </cell>
        </row>
        <row r="32">
          <cell r="E32">
            <v>3051.28</v>
          </cell>
          <cell r="I32">
            <v>2.02</v>
          </cell>
          <cell r="AL32">
            <v>81947.315714333774</v>
          </cell>
          <cell r="AM32">
            <v>9012.430419447026</v>
          </cell>
          <cell r="AN32">
            <v>1331.5969427330135</v>
          </cell>
          <cell r="AS32">
            <v>41678.230777870434</v>
          </cell>
          <cell r="BC32">
            <v>0</v>
          </cell>
          <cell r="BD32">
            <v>96664.550400000007</v>
          </cell>
          <cell r="BF32">
            <v>39897.849530259642</v>
          </cell>
          <cell r="BG32">
            <v>765.37443199999996</v>
          </cell>
          <cell r="BH32">
            <v>732.30720000000008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3202.9919999999993</v>
          </cell>
          <cell r="BP32">
            <v>4970.16</v>
          </cell>
          <cell r="BQ32">
            <v>16110.758400000001</v>
          </cell>
          <cell r="BR32">
            <v>3135.3518703058871</v>
          </cell>
          <cell r="BT32">
            <v>3177.74</v>
          </cell>
          <cell r="BY32">
            <v>0</v>
          </cell>
          <cell r="CD32">
            <v>5492.3040000000001</v>
          </cell>
          <cell r="CE32">
            <v>1992.6000037371928</v>
          </cell>
          <cell r="CH32">
            <v>2346.456627738718</v>
          </cell>
          <cell r="CI32">
            <v>342.11748300567342</v>
          </cell>
          <cell r="CJ32">
            <v>775.20890068383937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248252.14079999999</v>
          </cell>
          <cell r="CV32">
            <v>75203.145480494146</v>
          </cell>
          <cell r="CW32">
            <v>25269.150591999998</v>
          </cell>
          <cell r="CY32">
            <v>28232.505615261605</v>
          </cell>
          <cell r="CZ32">
            <v>52411.282376846677</v>
          </cell>
          <cell r="DD32">
            <v>31937.119530561315</v>
          </cell>
          <cell r="DE32">
            <v>3514.4648508470505</v>
          </cell>
          <cell r="DF32">
            <v>4646.9600237483792</v>
          </cell>
          <cell r="DG32">
            <v>674.54671827619575</v>
          </cell>
          <cell r="DH32">
            <v>622.62525913301954</v>
          </cell>
          <cell r="DI32">
            <v>1204.916545077735</v>
          </cell>
          <cell r="DJ32">
            <v>4195.7282275399148</v>
          </cell>
          <cell r="DK32">
            <v>326.70461736837296</v>
          </cell>
          <cell r="DL32">
            <v>49.374521269402493</v>
          </cell>
          <cell r="DM32">
            <v>154.57451227022491</v>
          </cell>
          <cell r="DN32">
            <v>262.63525304500786</v>
          </cell>
          <cell r="DS32">
            <v>2024.2433085159319</v>
          </cell>
        </row>
        <row r="33">
          <cell r="E33">
            <v>4060.39</v>
          </cell>
          <cell r="I33">
            <v>2.02</v>
          </cell>
          <cell r="AL33">
            <v>109048.68161995089</v>
          </cell>
          <cell r="AM33">
            <v>11992.993874970016</v>
          </cell>
          <cell r="AN33">
            <v>1771.9786156313751</v>
          </cell>
          <cell r="AS33">
            <v>55461.927934557731</v>
          </cell>
          <cell r="BC33">
            <v>0</v>
          </cell>
          <cell r="BD33">
            <v>128633.15519999999</v>
          </cell>
          <cell r="BF33">
            <v>53092.74443976656</v>
          </cell>
          <cell r="BG33">
            <v>666.45833600000003</v>
          </cell>
          <cell r="BH33">
            <v>974.49360000000001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N33">
            <v>4960.5312000000004</v>
          </cell>
          <cell r="BP33">
            <v>7697.3759999999993</v>
          </cell>
          <cell r="BQ33">
            <v>21438.859199999999</v>
          </cell>
          <cell r="BR33">
            <v>4172.2658624155501</v>
          </cell>
          <cell r="BT33">
            <v>3919.9599999999996</v>
          </cell>
          <cell r="BY33">
            <v>0</v>
          </cell>
          <cell r="CD33">
            <v>7308.7019999999993</v>
          </cell>
          <cell r="CE33">
            <v>2651.5865896195887</v>
          </cell>
          <cell r="CH33">
            <v>3122.4695952859179</v>
          </cell>
          <cell r="CI33">
            <v>338.9441778231967</v>
          </cell>
          <cell r="CJ33">
            <v>768.01846305864115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330353.33040000004</v>
          </cell>
          <cell r="CV33">
            <v>74505.599920427441</v>
          </cell>
          <cell r="CW33">
            <v>29761.026148000001</v>
          </cell>
          <cell r="CY33">
            <v>29298.704429301339</v>
          </cell>
          <cell r="CZ33">
            <v>83700.850922216501</v>
          </cell>
          <cell r="DD33">
            <v>42499.266134440579</v>
          </cell>
          <cell r="DE33">
            <v>4676.7579296986369</v>
          </cell>
          <cell r="DF33">
            <v>6183.7884464315566</v>
          </cell>
          <cell r="DG33">
            <v>897.63074821762746</v>
          </cell>
          <cell r="DH33">
            <v>828.53798272564984</v>
          </cell>
          <cell r="DI33">
            <v>1603.4028638696495</v>
          </cell>
          <cell r="DJ33">
            <v>5583.3266490852347</v>
          </cell>
          <cell r="DK33">
            <v>434.75137034830232</v>
          </cell>
          <cell r="DL33">
            <v>65.703512105434172</v>
          </cell>
          <cell r="DM33">
            <v>205.69492274615851</v>
          </cell>
          <cell r="DN33">
            <v>349.4931815865537</v>
          </cell>
          <cell r="DS33">
            <v>2432.3698963431866</v>
          </cell>
        </row>
        <row r="34">
          <cell r="E34">
            <v>1371.68</v>
          </cell>
          <cell r="I34">
            <v>3.05</v>
          </cell>
          <cell r="AL34">
            <v>36838.800116356855</v>
          </cell>
          <cell r="AM34">
            <v>4051.4703854602321</v>
          </cell>
          <cell r="AN34">
            <v>598.60940143415894</v>
          </cell>
          <cell r="AS34">
            <v>18736.135521285927</v>
          </cell>
          <cell r="BC34">
            <v>0</v>
          </cell>
          <cell r="BD34">
            <v>43454.822400000005</v>
          </cell>
          <cell r="BF34">
            <v>17935.778507271229</v>
          </cell>
          <cell r="BG34">
            <v>653.94065999999998</v>
          </cell>
          <cell r="BH34">
            <v>329.20320000000004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1719.2127999999998</v>
          </cell>
          <cell r="BP34">
            <v>2667.7440000000001</v>
          </cell>
          <cell r="BQ34">
            <v>7242.4704000000002</v>
          </cell>
          <cell r="BR34">
            <v>1409.4738776713966</v>
          </cell>
          <cell r="BT34">
            <v>1323.96</v>
          </cell>
          <cell r="BY34">
            <v>0</v>
          </cell>
          <cell r="CD34">
            <v>2469.0240000000003</v>
          </cell>
          <cell r="CE34">
            <v>895.75836145035305</v>
          </cell>
          <cell r="CH34">
            <v>894.58461690103002</v>
          </cell>
          <cell r="CI34">
            <v>128.86951591620215</v>
          </cell>
          <cell r="CJ34">
            <v>292.00728032773736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94645.920000000013</v>
          </cell>
          <cell r="CV34">
            <v>28327.675242736103</v>
          </cell>
          <cell r="CW34">
            <v>8232.3478799999993</v>
          </cell>
          <cell r="CY34">
            <v>10273.290234772654</v>
          </cell>
          <cell r="CZ34">
            <v>3439.5199999999986</v>
          </cell>
          <cell r="DD34">
            <v>14357.092144175667</v>
          </cell>
          <cell r="DE34">
            <v>1579.9012698309828</v>
          </cell>
          <cell r="DF34">
            <v>2089.0059664715054</v>
          </cell>
          <cell r="DG34">
            <v>303.23740939051544</v>
          </cell>
          <cell r="DH34">
            <v>279.89650751408584</v>
          </cell>
          <cell r="DI34">
            <v>541.66118040698564</v>
          </cell>
          <cell r="DJ34">
            <v>1886.1581025510438</v>
          </cell>
          <cell r="DK34">
            <v>146.86760623471125</v>
          </cell>
          <cell r="DL34">
            <v>22.195945090196243</v>
          </cell>
          <cell r="DM34">
            <v>69.487810686276603</v>
          </cell>
          <cell r="DN34">
            <v>118.06570485067785</v>
          </cell>
          <cell r="DS34">
            <v>821.70262940654015</v>
          </cell>
        </row>
        <row r="35">
          <cell r="E35">
            <v>3379.52</v>
          </cell>
          <cell r="I35">
            <v>2.02</v>
          </cell>
          <cell r="AL35">
            <v>90762.759367513063</v>
          </cell>
          <cell r="AM35">
            <v>9981.9383508329665</v>
          </cell>
          <cell r="AN35">
            <v>1474.842852804421</v>
          </cell>
          <cell r="AS35">
            <v>46161.746702508019</v>
          </cell>
          <cell r="BC35">
            <v>0</v>
          </cell>
          <cell r="BD35">
            <v>107063.1936</v>
          </cell>
          <cell r="BF35">
            <v>44189.841785907243</v>
          </cell>
          <cell r="BG35">
            <v>30.6328</v>
          </cell>
          <cell r="BH35">
            <v>811.08480000000009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N35">
            <v>4363.7343999999994</v>
          </cell>
          <cell r="BP35">
            <v>6771.3119999999999</v>
          </cell>
          <cell r="BQ35">
            <v>17843.865600000001</v>
          </cell>
          <cell r="BR35">
            <v>3472.6358619124276</v>
          </cell>
          <cell r="BT35">
            <v>3141.16</v>
          </cell>
          <cell r="BY35">
            <v>0</v>
          </cell>
          <cell r="CD35">
            <v>6083.1360000000004</v>
          </cell>
          <cell r="CE35">
            <v>2206.9530048471192</v>
          </cell>
          <cell r="CH35">
            <v>2598.8755874831395</v>
          </cell>
          <cell r="CI35">
            <v>282.47436278335721</v>
          </cell>
          <cell r="CJ35">
            <v>640.06270103718441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274957.74719999998</v>
          </cell>
          <cell r="CV35">
            <v>62092.589984810613</v>
          </cell>
          <cell r="CW35">
            <v>24214.020787999998</v>
          </cell>
          <cell r="CY35">
            <v>24251.977595091954</v>
          </cell>
          <cell r="CZ35">
            <v>94776.58</v>
          </cell>
          <cell r="DD35">
            <v>35372.740029077162</v>
          </cell>
          <cell r="DE35">
            <v>3892.5317416738626</v>
          </cell>
          <cell r="DF35">
            <v>5146.8545461111798</v>
          </cell>
          <cell r="DG35">
            <v>747.11076182741954</v>
          </cell>
          <cell r="DH35">
            <v>689.60387632246852</v>
          </cell>
          <cell r="DI35">
            <v>1334.5348714051502</v>
          </cell>
          <cell r="DJ35">
            <v>4647.0817032641025</v>
          </cell>
          <cell r="DK35">
            <v>361.84971175662793</v>
          </cell>
          <cell r="DL35">
            <v>54.685961996398589</v>
          </cell>
          <cell r="DM35">
            <v>171.20279217491364</v>
          </cell>
          <cell r="DN35">
            <v>290.88811592861521</v>
          </cell>
          <cell r="DS35">
            <v>2024.4958518983954</v>
          </cell>
        </row>
        <row r="36">
          <cell r="E36">
            <v>5749.1</v>
          </cell>
          <cell r="I36">
            <v>2.02</v>
          </cell>
          <cell r="AL36">
            <v>154401.86176728338</v>
          </cell>
          <cell r="AM36">
            <v>16980.861711951347</v>
          </cell>
          <cell r="AN36">
            <v>2508.9418157187706</v>
          </cell>
          <cell r="AS36">
            <v>78528.45906146105</v>
          </cell>
          <cell r="BC36">
            <v>0</v>
          </cell>
          <cell r="BD36">
            <v>182131.48800000001</v>
          </cell>
          <cell r="BF36">
            <v>75173.935769387172</v>
          </cell>
          <cell r="BG36">
            <v>1202.6855</v>
          </cell>
          <cell r="BH36">
            <v>1379.7840000000001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7227.2639999999992</v>
          </cell>
          <cell r="BP36">
            <v>11214.72</v>
          </cell>
          <cell r="BQ36">
            <v>30355.248000000003</v>
          </cell>
          <cell r="BR36">
            <v>5907.504862738122</v>
          </cell>
          <cell r="BT36">
            <v>5192</v>
          </cell>
          <cell r="BY36">
            <v>0</v>
          </cell>
          <cell r="CD36">
            <v>10348.380000000001</v>
          </cell>
          <cell r="CE36">
            <v>3754.3774027573663</v>
          </cell>
          <cell r="CH36">
            <v>4421.0999313509956</v>
          </cell>
          <cell r="CI36">
            <v>472.44107483893788</v>
          </cell>
          <cell r="CJ36">
            <v>1070.5109924408951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467746.77600000001</v>
          </cell>
          <cell r="CV36">
            <v>118850.45093262444</v>
          </cell>
          <cell r="CW36">
            <v>49868.158651999998</v>
          </cell>
          <cell r="CY36">
            <v>52409.577353145418</v>
          </cell>
          <cell r="CZ36">
            <v>513502.32</v>
          </cell>
          <cell r="DD36">
            <v>80174.646015164151</v>
          </cell>
          <cell r="DE36">
            <v>6621.8144103473878</v>
          </cell>
          <cell r="DF36">
            <v>8755.6166174627706</v>
          </cell>
          <cell r="DG36">
            <v>1270.9540055457633</v>
          </cell>
          <cell r="DH36">
            <v>1173.1256644036739</v>
          </cell>
          <cell r="DI36">
            <v>2270.2556662470852</v>
          </cell>
          <cell r="DJ36">
            <v>7905.4236756212877</v>
          </cell>
          <cell r="DK36">
            <v>615.56380132682443</v>
          </cell>
          <cell r="DL36">
            <v>93.029502448127289</v>
          </cell>
          <cell r="DM36">
            <v>291.24312698039842</v>
          </cell>
          <cell r="DN36">
            <v>494.84686206479074</v>
          </cell>
          <cell r="DS36">
            <v>3814.1143019784172</v>
          </cell>
        </row>
        <row r="37">
          <cell r="E37">
            <v>1200.8</v>
          </cell>
          <cell r="I37">
            <v>3.05</v>
          </cell>
          <cell r="AL37">
            <v>32249.526988598878</v>
          </cell>
          <cell r="AM37">
            <v>3546.7497075561696</v>
          </cell>
          <cell r="AN37">
            <v>524.03634174307263</v>
          </cell>
          <cell r="AS37">
            <v>16402.040952671276</v>
          </cell>
          <cell r="BC37">
            <v>0</v>
          </cell>
          <cell r="BD37">
            <v>38041.343999999997</v>
          </cell>
          <cell r="BF37">
            <v>15701.390143131988</v>
          </cell>
          <cell r="BG37">
            <v>194.74106399999997</v>
          </cell>
          <cell r="BH37">
            <v>288.19200000000001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1511.1551999999997</v>
          </cell>
          <cell r="BP37">
            <v>2344.8959999999997</v>
          </cell>
          <cell r="BQ37">
            <v>6340.2240000000002</v>
          </cell>
          <cell r="BR37">
            <v>1233.8856236934366</v>
          </cell>
          <cell r="BT37">
            <v>1038.3999999999999</v>
          </cell>
          <cell r="BY37">
            <v>0</v>
          </cell>
          <cell r="CD37">
            <v>2161.4399999999996</v>
          </cell>
          <cell r="CE37">
            <v>784.16732796977692</v>
          </cell>
          <cell r="CH37">
            <v>783.13980518397625</v>
          </cell>
          <cell r="CI37">
            <v>61.93117523882961</v>
          </cell>
          <cell r="CJ37">
            <v>140.33073625224571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82855.199999999997</v>
          </cell>
          <cell r="CV37">
            <v>13613.508261389976</v>
          </cell>
          <cell r="CW37">
            <v>2515.1464000000001</v>
          </cell>
          <cell r="CY37">
            <v>9532.1183161351837</v>
          </cell>
          <cell r="CZ37">
            <v>124035.84999999999</v>
          </cell>
          <cell r="DD37">
            <v>17568.526366737242</v>
          </cell>
          <cell r="DE37">
            <v>1383.0816552060567</v>
          </cell>
          <cell r="DF37">
            <v>1828.7635341617456</v>
          </cell>
          <cell r="DG37">
            <v>265.46095386397036</v>
          </cell>
          <cell r="DH37">
            <v>245.02779527507457</v>
          </cell>
          <cell r="DI37">
            <v>474.18256840714179</v>
          </cell>
          <cell r="DJ37">
            <v>1651.1858812137621</v>
          </cell>
          <cell r="DK37">
            <v>128.57125682859066</v>
          </cell>
          <cell r="DL37">
            <v>19.430837268391787</v>
          </cell>
          <cell r="DM37">
            <v>60.831216517030889</v>
          </cell>
          <cell r="DN37">
            <v>103.35741454617254</v>
          </cell>
          <cell r="DS37">
            <v>719.33724876893541</v>
          </cell>
        </row>
        <row r="38">
          <cell r="E38">
            <v>767.6</v>
          </cell>
          <cell r="I38">
            <v>2.5299999999999998</v>
          </cell>
          <cell r="AL38">
            <v>6871.7346536887917</v>
          </cell>
          <cell r="AM38">
            <v>755.74202629361423</v>
          </cell>
          <cell r="AN38">
            <v>112.31086026893855</v>
          </cell>
          <cell r="AS38">
            <v>0</v>
          </cell>
          <cell r="BC38">
            <v>0</v>
          </cell>
          <cell r="BD38">
            <v>14645.807999999999</v>
          </cell>
          <cell r="BF38">
            <v>10362.840058711021</v>
          </cell>
          <cell r="BG38">
            <v>0</v>
          </cell>
          <cell r="BH38">
            <v>0</v>
          </cell>
          <cell r="BI38">
            <v>0</v>
          </cell>
          <cell r="BJ38">
            <v>2394.9120000000003</v>
          </cell>
          <cell r="BK38">
            <v>1504.609129290696</v>
          </cell>
          <cell r="BL38">
            <v>0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Y38">
            <v>0</v>
          </cell>
          <cell r="CD38">
            <v>0</v>
          </cell>
          <cell r="CE38">
            <v>0</v>
          </cell>
          <cell r="CH38">
            <v>143.65464890909155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15198.480000000001</v>
          </cell>
          <cell r="CV38">
            <v>0</v>
          </cell>
          <cell r="CY38">
            <v>0</v>
          </cell>
          <cell r="CZ38">
            <v>145061.96000000002</v>
          </cell>
          <cell r="DD38">
            <v>8720.0092122675887</v>
          </cell>
          <cell r="DE38">
            <v>959.57826898731253</v>
          </cell>
          <cell r="DF38">
            <v>1268.7911374521159</v>
          </cell>
          <cell r="DG38">
            <v>184.17608362722359</v>
          </cell>
          <cell r="DH38">
            <v>169.99961409278043</v>
          </cell>
          <cell r="DI38">
            <v>328.98656884310503</v>
          </cell>
          <cell r="DJ38">
            <v>1145.5882475972367</v>
          </cell>
          <cell r="DK38">
            <v>89.202386283347437</v>
          </cell>
          <cell r="DL38">
            <v>13.481061744109162</v>
          </cell>
          <cell r="DM38">
            <v>42.204531616832405</v>
          </cell>
          <cell r="DN38">
            <v>71.709091479811562</v>
          </cell>
          <cell r="DS38">
            <v>499.07421546195934</v>
          </cell>
        </row>
        <row r="39">
          <cell r="E39">
            <v>950.5</v>
          </cell>
          <cell r="I39">
            <v>3.05</v>
          </cell>
          <cell r="AL39">
            <v>25527.294639126616</v>
          </cell>
          <cell r="AM39">
            <v>2807.4496977282975</v>
          </cell>
          <cell r="AN39">
            <v>414.80391641138459</v>
          </cell>
          <cell r="AS39">
            <v>12983.127852693247</v>
          </cell>
          <cell r="BC39">
            <v>0</v>
          </cell>
          <cell r="BD39">
            <v>30111.840000000004</v>
          </cell>
          <cell r="BF39">
            <v>12428.523760032442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N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843.69999999999993</v>
          </cell>
          <cell r="BY39">
            <v>0</v>
          </cell>
          <cell r="CD39">
            <v>1710.8999999999999</v>
          </cell>
          <cell r="CE39">
            <v>620.71206298740253</v>
          </cell>
          <cell r="CH39">
            <v>618.28159444210576</v>
          </cell>
          <cell r="CI39">
            <v>88.559483178467715</v>
          </cell>
          <cell r="CJ39">
            <v>200.66820028244638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65413.409999999989</v>
          </cell>
          <cell r="CV39">
            <v>19466.855767313235</v>
          </cell>
          <cell r="CW39">
            <v>1659.6935999999998</v>
          </cell>
          <cell r="CY39">
            <v>5936.5163030952299</v>
          </cell>
          <cell r="DA39">
            <v>4220.22</v>
          </cell>
          <cell r="DD39">
            <v>14568.20255912778</v>
          </cell>
          <cell r="DE39">
            <v>1052.9162327135007</v>
          </cell>
          <cell r="DF39">
            <v>1392.2061677743379</v>
          </cell>
          <cell r="DG39">
            <v>202.09085011205784</v>
          </cell>
          <cell r="DH39">
            <v>186.53543855491995</v>
          </cell>
          <cell r="DI39">
            <v>360.98701885484536</v>
          </cell>
          <cell r="DJ39">
            <v>1257.0193603632888</v>
          </cell>
          <cell r="DK39">
            <v>97.879082457377379</v>
          </cell>
          <cell r="DL39">
            <v>14.792361606485265</v>
          </cell>
          <cell r="DM39">
            <v>46.309756973060999</v>
          </cell>
          <cell r="DN39">
            <v>78.684218778644805</v>
          </cell>
          <cell r="DS39">
            <v>547.61905283997214</v>
          </cell>
        </row>
        <row r="40">
          <cell r="E40">
            <v>40.25</v>
          </cell>
          <cell r="I40">
            <v>2.02</v>
          </cell>
          <cell r="AL40">
            <v>1080.9822295895278</v>
          </cell>
          <cell r="AM40">
            <v>118.88464001427032</v>
          </cell>
          <cell r="AN40">
            <v>17.56534206792028</v>
          </cell>
          <cell r="AS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Y40">
            <v>0</v>
          </cell>
          <cell r="CD40">
            <v>0</v>
          </cell>
          <cell r="CE40">
            <v>0</v>
          </cell>
          <cell r="CH40">
            <v>2.533725968637365</v>
          </cell>
          <cell r="CI40">
            <v>0.31170878809610586</v>
          </cell>
          <cell r="CJ40">
            <v>0.70630540371848494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268.065</v>
          </cell>
          <cell r="CV40">
            <v>68.518805682757915</v>
          </cell>
          <cell r="CW40">
            <v>25.958367559224872</v>
          </cell>
          <cell r="CY40">
            <v>26.54788860546947</v>
          </cell>
          <cell r="DA40">
            <v>0</v>
          </cell>
          <cell r="DD40">
            <v>87.344427696519787</v>
          </cell>
          <cell r="DE40">
            <v>9.611665847416992</v>
          </cell>
          <cell r="DF40">
            <v>12.708912693723272</v>
          </cell>
          <cell r="DG40">
            <v>1.8448093606569647</v>
          </cell>
          <cell r="DH40">
            <v>1.7028100131676185</v>
          </cell>
          <cell r="DI40">
            <v>3.295311148870943</v>
          </cell>
          <cell r="DJ40">
            <v>11.474844512947415</v>
          </cell>
          <cell r="DK40">
            <v>0.89350036099982244</v>
          </cell>
          <cell r="DL40">
            <v>0.13503375903824999</v>
          </cell>
          <cell r="DM40">
            <v>0.42274389516536898</v>
          </cell>
          <cell r="DN40">
            <v>0.71827785997404536</v>
          </cell>
          <cell r="DS40">
            <v>4.9990029444336743</v>
          </cell>
        </row>
        <row r="41">
          <cell r="E41">
            <v>4079.1</v>
          </cell>
          <cell r="I41">
            <v>2.02</v>
          </cell>
          <cell r="AL41">
            <v>129357.27342990198</v>
          </cell>
          <cell r="AM41">
            <v>15858.106495275319</v>
          </cell>
          <cell r="AN41">
            <v>2121.6251372495785</v>
          </cell>
          <cell r="AS41">
            <v>55717.492713225685</v>
          </cell>
          <cell r="BC41">
            <v>13053.121915743593</v>
          </cell>
          <cell r="BD41">
            <v>129225.88800000001</v>
          </cell>
          <cell r="BF41">
            <v>53337.392182586365</v>
          </cell>
          <cell r="BG41">
            <v>0</v>
          </cell>
          <cell r="BH41">
            <v>978.98399999999992</v>
          </cell>
          <cell r="BI41">
            <v>0</v>
          </cell>
          <cell r="BJ41">
            <v>34753.931999999993</v>
          </cell>
          <cell r="BK41">
            <v>21834.239991259823</v>
          </cell>
          <cell r="BL41">
            <v>0</v>
          </cell>
          <cell r="BN41">
            <v>3500.8428799999997</v>
          </cell>
          <cell r="BP41">
            <v>5432.3424000000005</v>
          </cell>
          <cell r="BQ41">
            <v>21537.647999999997</v>
          </cell>
          <cell r="BR41">
            <v>4191.4913787540772</v>
          </cell>
          <cell r="BT41">
            <v>0</v>
          </cell>
          <cell r="BY41">
            <v>0</v>
          </cell>
          <cell r="CD41">
            <v>0</v>
          </cell>
          <cell r="CE41">
            <v>0</v>
          </cell>
          <cell r="CH41">
            <v>3009.6252923435613</v>
          </cell>
          <cell r="CI41">
            <v>319.52538379093335</v>
          </cell>
          <cell r="CJ41">
            <v>724.01713976436463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221250.38399999999</v>
          </cell>
          <cell r="CP41">
            <v>151716.48000000001</v>
          </cell>
          <cell r="CQ41">
            <v>1760</v>
          </cell>
          <cell r="CR41">
            <v>19269.665447019419</v>
          </cell>
          <cell r="CS41">
            <v>318414.54599999997</v>
          </cell>
          <cell r="CV41">
            <v>70237.024167343712</v>
          </cell>
          <cell r="CW41">
            <v>26514.017706604543</v>
          </cell>
          <cell r="CY41">
            <v>27186.840947854602</v>
          </cell>
          <cell r="CZ41">
            <v>49613.759999999995</v>
          </cell>
          <cell r="DA41">
            <v>43564.788</v>
          </cell>
          <cell r="DD41">
            <v>61000.366093222467</v>
          </cell>
          <cell r="DE41">
            <v>6712.6793422394985</v>
          </cell>
          <cell r="DF41">
            <v>8875.7617103811117</v>
          </cell>
          <cell r="DG41">
            <v>1288.3941121382195</v>
          </cell>
          <cell r="DH41">
            <v>1189.2233646699874</v>
          </cell>
          <cell r="DI41">
            <v>2301.4082497699442</v>
          </cell>
          <cell r="DJ41">
            <v>8013.9023703338944</v>
          </cell>
          <cell r="DK41">
            <v>624.01060448630415</v>
          </cell>
          <cell r="DL41">
            <v>94.306058823778201</v>
          </cell>
          <cell r="DM41">
            <v>295.23958252221581</v>
          </cell>
          <cell r="DN41">
            <v>501.63718019093454</v>
          </cell>
          <cell r="DS41">
            <v>3491.2474413488139</v>
          </cell>
        </row>
        <row r="42">
          <cell r="E42">
            <v>80.5</v>
          </cell>
          <cell r="I42">
            <v>2.02</v>
          </cell>
          <cell r="AL42">
            <v>2161.9644591790557</v>
          </cell>
          <cell r="AM42">
            <v>237.76928002854063</v>
          </cell>
          <cell r="AN42">
            <v>35.130684135840561</v>
          </cell>
          <cell r="AS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Y42">
            <v>0</v>
          </cell>
          <cell r="CD42">
            <v>0</v>
          </cell>
          <cell r="CE42">
            <v>0</v>
          </cell>
          <cell r="CH42">
            <v>5.06745193727473</v>
          </cell>
          <cell r="CI42">
            <v>4.5206394035792199</v>
          </cell>
          <cell r="CJ42">
            <v>10.243381518092658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536.13</v>
          </cell>
          <cell r="CV42">
            <v>993.71215918417306</v>
          </cell>
          <cell r="CW42">
            <v>52.435935118449741</v>
          </cell>
          <cell r="CY42">
            <v>293.96543227680644</v>
          </cell>
          <cell r="DA42">
            <v>0</v>
          </cell>
          <cell r="DD42">
            <v>174.68885539303957</v>
          </cell>
          <cell r="DE42">
            <v>19.223331694833984</v>
          </cell>
          <cell r="DF42">
            <v>25.417825387446545</v>
          </cell>
          <cell r="DG42">
            <v>3.6896187213139293</v>
          </cell>
          <cell r="DH42">
            <v>3.405620026335237</v>
          </cell>
          <cell r="DI42">
            <v>6.590622297741886</v>
          </cell>
          <cell r="DJ42">
            <v>22.949689025894831</v>
          </cell>
          <cell r="DK42">
            <v>1.7870007219996449</v>
          </cell>
          <cell r="DL42">
            <v>0.27006751807649998</v>
          </cell>
          <cell r="DM42">
            <v>0.84548779033073795</v>
          </cell>
          <cell r="DN42">
            <v>1.4365557199480907</v>
          </cell>
          <cell r="DS42">
            <v>9.9980058888673486</v>
          </cell>
        </row>
        <row r="43">
          <cell r="E43">
            <v>82.65</v>
          </cell>
          <cell r="I43">
            <v>3.05</v>
          </cell>
          <cell r="AL43">
            <v>2219.7063670950179</v>
          </cell>
          <cell r="AM43">
            <v>244.11963968147688</v>
          </cell>
          <cell r="AN43">
            <v>36.068957066176679</v>
          </cell>
          <cell r="AS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Y43">
            <v>0</v>
          </cell>
          <cell r="CD43">
            <v>0</v>
          </cell>
          <cell r="CE43">
            <v>0</v>
          </cell>
          <cell r="CH43">
            <v>5.2027938213137448</v>
          </cell>
          <cell r="CI43">
            <v>0.31170878809610586</v>
          </cell>
          <cell r="CJ43">
            <v>0.70630540371848494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550.44900000000007</v>
          </cell>
          <cell r="CV43">
            <v>68.518805682757915</v>
          </cell>
          <cell r="CW43">
            <v>3936.2889619570119</v>
          </cell>
          <cell r="CY43">
            <v>1125.3426288412113</v>
          </cell>
          <cell r="DA43">
            <v>0</v>
          </cell>
          <cell r="DD43">
            <v>251.09624170842994</v>
          </cell>
          <cell r="DE43">
            <v>27.631449818748333</v>
          </cell>
          <cell r="DF43">
            <v>36.535361187347085</v>
          </cell>
          <cell r="DG43">
            <v>5.303425866375588</v>
          </cell>
          <cell r="DH43">
            <v>4.8952086117670843</v>
          </cell>
          <cell r="DI43">
            <v>9.4733031810150781</v>
          </cell>
          <cell r="DJ43">
            <v>32.987683443307965</v>
          </cell>
          <cell r="DK43">
            <v>2.5686192986655767</v>
          </cell>
          <cell r="DL43">
            <v>0.38819270206996043</v>
          </cell>
          <cell r="DM43">
            <v>1.2152967977536608</v>
          </cell>
          <cell r="DN43">
            <v>2.0648927000645165</v>
          </cell>
          <cell r="DS43">
            <v>14.371046725476287</v>
          </cell>
        </row>
        <row r="44">
          <cell r="E44">
            <v>40.25</v>
          </cell>
          <cell r="I44">
            <v>2.02</v>
          </cell>
          <cell r="AL44">
            <v>1080.9822295895278</v>
          </cell>
          <cell r="AM44">
            <v>118.88464001427032</v>
          </cell>
          <cell r="AN44">
            <v>17.56534206792028</v>
          </cell>
          <cell r="AS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Y44">
            <v>0</v>
          </cell>
          <cell r="CD44">
            <v>0</v>
          </cell>
          <cell r="CE44">
            <v>0</v>
          </cell>
          <cell r="CH44">
            <v>2.533725968637365</v>
          </cell>
          <cell r="CI44">
            <v>0.31170878809610586</v>
          </cell>
          <cell r="CJ44">
            <v>0.70630540371848494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268.065</v>
          </cell>
          <cell r="CV44">
            <v>68.518805682757915</v>
          </cell>
          <cell r="CW44">
            <v>25.958367559224872</v>
          </cell>
          <cell r="CY44">
            <v>26.54788860546947</v>
          </cell>
          <cell r="DA44">
            <v>0</v>
          </cell>
          <cell r="DD44">
            <v>87.344427696519787</v>
          </cell>
          <cell r="DE44">
            <v>9.611665847416992</v>
          </cell>
          <cell r="DF44">
            <v>12.708912693723272</v>
          </cell>
          <cell r="DG44">
            <v>1.8448093606569647</v>
          </cell>
          <cell r="DH44">
            <v>1.7028100131676185</v>
          </cell>
          <cell r="DI44">
            <v>3.295311148870943</v>
          </cell>
          <cell r="DJ44">
            <v>11.474844512947415</v>
          </cell>
          <cell r="DK44">
            <v>0.89350036099982244</v>
          </cell>
          <cell r="DL44">
            <v>0.13503375903824999</v>
          </cell>
          <cell r="DM44">
            <v>0.42274389516536898</v>
          </cell>
          <cell r="DN44">
            <v>0.71827785997404536</v>
          </cell>
          <cell r="DS44">
            <v>4.9990029444336743</v>
          </cell>
        </row>
        <row r="45">
          <cell r="E45">
            <v>152.16</v>
          </cell>
          <cell r="I45">
            <v>2.02</v>
          </cell>
          <cell r="AL45">
            <v>4086.5156783687594</v>
          </cell>
          <cell r="AM45">
            <v>449.42824408872985</v>
          </cell>
          <cell r="AN45">
            <v>66.403539106950333</v>
          </cell>
          <cell r="AS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Y45">
            <v>0</v>
          </cell>
          <cell r="CD45">
            <v>0</v>
          </cell>
          <cell r="CE45">
            <v>0</v>
          </cell>
          <cell r="CH45">
            <v>9.5784284071518382</v>
          </cell>
          <cell r="CI45">
            <v>0.29488996859451738</v>
          </cell>
          <cell r="CJ45">
            <v>0.66819539992072485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1013.3856000000001</v>
          </cell>
          <cell r="CV45">
            <v>64.821747822177443</v>
          </cell>
          <cell r="CW45">
            <v>100.24833793320882</v>
          </cell>
          <cell r="CY45">
            <v>46.384349767801297</v>
          </cell>
          <cell r="DA45">
            <v>0</v>
          </cell>
          <cell r="DD45">
            <v>330.19448741124103</v>
          </cell>
          <cell r="DE45">
            <v>36.335678890508561</v>
          </cell>
          <cell r="DF45">
            <v>48.044426223029397</v>
          </cell>
          <cell r="DG45">
            <v>6.9740668898773599</v>
          </cell>
          <cell r="DH45">
            <v>6.4372564373561447</v>
          </cell>
          <cell r="DI45">
            <v>12.457504208998825</v>
          </cell>
          <cell r="DJ45">
            <v>43.37918859851127</v>
          </cell>
          <cell r="DK45">
            <v>3.3777643460803226</v>
          </cell>
          <cell r="DL45">
            <v>0.51047793230459926</v>
          </cell>
          <cell r="DM45">
            <v>1.598129468033852</v>
          </cell>
          <cell r="DN45">
            <v>2.7153579918919437</v>
          </cell>
          <cell r="DS45">
            <v>18.898094112423053</v>
          </cell>
        </row>
        <row r="46">
          <cell r="E46">
            <v>201.02</v>
          </cell>
          <cell r="I46">
            <v>2.02</v>
          </cell>
          <cell r="AL46">
            <v>5398.7341066356994</v>
          </cell>
          <cell r="AM46">
            <v>593.74385927127025</v>
          </cell>
          <cell r="AN46">
            <v>87.726336956356164</v>
          </cell>
          <cell r="AS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Y46">
            <v>0</v>
          </cell>
          <cell r="CD46">
            <v>0</v>
          </cell>
          <cell r="CE46">
            <v>0</v>
          </cell>
          <cell r="CH46">
            <v>12.654151409080329</v>
          </cell>
          <cell r="CI46">
            <v>4.5038205840776309</v>
          </cell>
          <cell r="CJ46">
            <v>10.205271514294898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1338.7932000000003</v>
          </cell>
          <cell r="CV46">
            <v>990.01510132359249</v>
          </cell>
          <cell r="CW46">
            <v>133.64957055292899</v>
          </cell>
          <cell r="CY46">
            <v>315.74742887865466</v>
          </cell>
          <cell r="DA46">
            <v>0</v>
          </cell>
          <cell r="DD46">
            <v>436.22302746719026</v>
          </cell>
          <cell r="DE46">
            <v>48.00340543224258</v>
          </cell>
          <cell r="DF46">
            <v>63.471941110366522</v>
          </cell>
          <cell r="DG46">
            <v>9.2135050355096411</v>
          </cell>
          <cell r="DH46">
            <v>8.5043197229057057</v>
          </cell>
          <cell r="DI46">
            <v>16.457725394932599</v>
          </cell>
          <cell r="DJ46">
            <v>57.30865202466309</v>
          </cell>
          <cell r="DK46">
            <v>4.462396088650542</v>
          </cell>
          <cell r="DL46">
            <v>0.67439717371103136</v>
          </cell>
          <cell r="DM46">
            <v>2.1113037964259003</v>
          </cell>
          <cell r="DN46">
            <v>3.5872848549560894</v>
          </cell>
          <cell r="DS46">
            <v>24.966448991057323</v>
          </cell>
        </row>
        <row r="47">
          <cell r="E47">
            <v>188.75</v>
          </cell>
          <cell r="I47">
            <v>2.02</v>
          </cell>
          <cell r="AL47">
            <v>5069.2023809943694</v>
          </cell>
          <cell r="AM47">
            <v>557.50250441474611</v>
          </cell>
          <cell r="AN47">
            <v>82.371635163228646</v>
          </cell>
          <cell r="AS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Y47">
            <v>0</v>
          </cell>
          <cell r="CD47">
            <v>0</v>
          </cell>
          <cell r="CE47">
            <v>0</v>
          </cell>
          <cell r="CH47">
            <v>11.881758424355347</v>
          </cell>
          <cell r="CI47">
            <v>4.1378266175138814</v>
          </cell>
          <cell r="CJ47">
            <v>9.375960547827578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1257.075</v>
          </cell>
          <cell r="CV47">
            <v>909.56350536694754</v>
          </cell>
          <cell r="CW47">
            <v>124.31670501375588</v>
          </cell>
          <cell r="CY47">
            <v>290.51818248505231</v>
          </cell>
          <cell r="DA47">
            <v>0</v>
          </cell>
          <cell r="DD47">
            <v>409.59653981908355</v>
          </cell>
          <cell r="DE47">
            <v>45.073339843477207</v>
          </cell>
          <cell r="DF47">
            <v>59.597696172429018</v>
          </cell>
          <cell r="DG47">
            <v>8.6511246415901155</v>
          </cell>
          <cell r="DH47">
            <v>7.9852270803823107</v>
          </cell>
          <cell r="DI47">
            <v>15.453167188804736</v>
          </cell>
          <cell r="DJ47">
            <v>53.810606256368317</v>
          </cell>
          <cell r="DK47">
            <v>4.1900172208376771</v>
          </cell>
          <cell r="DL47">
            <v>0.63323284517937117</v>
          </cell>
          <cell r="DM47">
            <v>1.9824325518624448</v>
          </cell>
          <cell r="DN47">
            <v>3.3683216414931945</v>
          </cell>
          <cell r="DS47">
            <v>23.442529335698289</v>
          </cell>
        </row>
        <row r="48">
          <cell r="E48">
            <v>2379.52</v>
          </cell>
          <cell r="I48">
            <v>2.02</v>
          </cell>
          <cell r="AL48">
            <v>63906.058011251502</v>
          </cell>
          <cell r="AM48">
            <v>7028.2826983045115</v>
          </cell>
          <cell r="AN48">
            <v>1038.4368386946003</v>
          </cell>
          <cell r="AS48">
            <v>32502.485416139534</v>
          </cell>
          <cell r="BC48">
            <v>7614.4651175382314</v>
          </cell>
          <cell r="BD48">
            <v>75383.193599999999</v>
          </cell>
          <cell r="BF48">
            <v>31114.067183032501</v>
          </cell>
          <cell r="BG48">
            <v>0</v>
          </cell>
          <cell r="BH48">
            <v>571.08480000000009</v>
          </cell>
          <cell r="BI48">
            <v>0</v>
          </cell>
          <cell r="BJ48">
            <v>20273.510399999999</v>
          </cell>
          <cell r="BK48">
            <v>12736.880866858517</v>
          </cell>
          <cell r="BL48">
            <v>0</v>
          </cell>
          <cell r="BN48">
            <v>2852.5792000000001</v>
          </cell>
          <cell r="BP48">
            <v>4426.4160000000002</v>
          </cell>
          <cell r="BQ48">
            <v>12563.865600000001</v>
          </cell>
          <cell r="BR48">
            <v>2445.0828774908446</v>
          </cell>
          <cell r="BT48">
            <v>5135.3599999999997</v>
          </cell>
          <cell r="BY48">
            <v>0</v>
          </cell>
          <cell r="CD48">
            <v>4283.1360000000004</v>
          </cell>
          <cell r="CE48">
            <v>1553.9155898156596</v>
          </cell>
          <cell r="CH48">
            <v>1829.8682765386441</v>
          </cell>
          <cell r="CI48">
            <v>347.47209209739464</v>
          </cell>
          <cell r="CJ48">
            <v>787.34198605298445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193597.74719999998</v>
          </cell>
          <cell r="CV48">
            <v>76380.178127227395</v>
          </cell>
          <cell r="CW48">
            <v>18422.491367863964</v>
          </cell>
          <cell r="CY48">
            <v>26639.352373621081</v>
          </cell>
          <cell r="CZ48">
            <v>2652.5</v>
          </cell>
          <cell r="DA48">
            <v>10565.068800000001</v>
          </cell>
          <cell r="DD48">
            <v>26329.715774839398</v>
          </cell>
          <cell r="DE48">
            <v>2897.4078434004541</v>
          </cell>
          <cell r="DF48">
            <v>3831.0636162805295</v>
          </cell>
          <cell r="DG48">
            <v>556.11224901066532</v>
          </cell>
          <cell r="DH48">
            <v>513.30697157960014</v>
          </cell>
          <cell r="DI48">
            <v>993.36166287444257</v>
          </cell>
          <cell r="DJ48">
            <v>3459.0574642739243</v>
          </cell>
          <cell r="DK48">
            <v>269.34300413052097</v>
          </cell>
          <cell r="DL48">
            <v>40.705521682946888</v>
          </cell>
          <cell r="DM48">
            <v>127.43487934830408</v>
          </cell>
          <cell r="DN48">
            <v>216.52270670530766</v>
          </cell>
          <cell r="DS48">
            <v>1660.0793412553937</v>
          </cell>
        </row>
        <row r="49">
          <cell r="E49">
            <v>747.2</v>
          </cell>
          <cell r="I49">
            <v>2.02</v>
          </cell>
          <cell r="AL49">
            <v>20067.327253398642</v>
          </cell>
          <cell r="AM49">
            <v>2206.9715035692629</v>
          </cell>
          <cell r="AN49">
            <v>326.08257374285807</v>
          </cell>
          <cell r="AS49">
            <v>10206.200033174531</v>
          </cell>
          <cell r="BC49">
            <v>2391.040350921432</v>
          </cell>
          <cell r="BD49">
            <v>23671.296000000002</v>
          </cell>
          <cell r="BF49">
            <v>9770.2187832680065</v>
          </cell>
          <cell r="BG49">
            <v>0</v>
          </cell>
          <cell r="BH49">
            <v>179.328</v>
          </cell>
          <cell r="BI49">
            <v>0</v>
          </cell>
          <cell r="BJ49">
            <v>6366.1440000000002</v>
          </cell>
          <cell r="BK49">
            <v>3999.5450274495215</v>
          </cell>
          <cell r="BL49">
            <v>0</v>
          </cell>
          <cell r="BN49">
            <v>229.95839999999998</v>
          </cell>
          <cell r="BP49">
            <v>356.83199999999999</v>
          </cell>
          <cell r="BQ49">
            <v>3945.2160000000003</v>
          </cell>
          <cell r="BR49">
            <v>767.78758995980672</v>
          </cell>
          <cell r="BT49">
            <v>969.95999999999992</v>
          </cell>
          <cell r="BY49">
            <v>120</v>
          </cell>
          <cell r="CD49">
            <v>1344.96</v>
          </cell>
          <cell r="CE49">
            <v>487.94955651150684</v>
          </cell>
          <cell r="CH49">
            <v>574.60226273772662</v>
          </cell>
          <cell r="CI49">
            <v>88.738711212948104</v>
          </cell>
          <cell r="CJ49">
            <v>201.07431565065446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60792.19200000001</v>
          </cell>
          <cell r="CV49">
            <v>19506.253087300498</v>
          </cell>
          <cell r="CW49">
            <v>500.45880919882791</v>
          </cell>
          <cell r="CY49">
            <v>5621.8443097317841</v>
          </cell>
          <cell r="CZ49">
            <v>1697.6</v>
          </cell>
          <cell r="DA49">
            <v>3317.5680000000002</v>
          </cell>
          <cell r="DD49">
            <v>8267.8706743208713</v>
          </cell>
          <cell r="DE49">
            <v>909.82346884616197</v>
          </cell>
          <cell r="DF49">
            <v>1203.0034351822267</v>
          </cell>
          <cell r="DG49">
            <v>174.62642569121888</v>
          </cell>
          <cell r="DH49">
            <v>161.18501595459475</v>
          </cell>
          <cell r="DI49">
            <v>311.92838660729205</v>
          </cell>
          <cell r="DJ49">
            <v>1086.1887007906957</v>
          </cell>
          <cell r="DK49">
            <v>84.577180560081572</v>
          </cell>
          <cell r="DL49">
            <v>12.782059323518153</v>
          </cell>
          <cell r="DM49">
            <v>40.016197320910443</v>
          </cell>
          <cell r="DN49">
            <v>67.99092524971671</v>
          </cell>
          <cell r="DS49">
            <v>521.28634505531795</v>
          </cell>
        </row>
        <row r="50">
          <cell r="E50">
            <v>631.30999999999995</v>
          </cell>
          <cell r="I50">
            <v>2.5299999999999998</v>
          </cell>
          <cell r="AL50">
            <v>5651.6347110738279</v>
          </cell>
          <cell r="AM50">
            <v>621.55744999924639</v>
          </cell>
          <cell r="AN50">
            <v>92.369683684710239</v>
          </cell>
          <cell r="AS50">
            <v>0</v>
          </cell>
          <cell r="BD50">
            <v>12095.899599999999</v>
          </cell>
          <cell r="BF50">
            <v>8558.6177915910557</v>
          </cell>
          <cell r="BG50">
            <v>0</v>
          </cell>
          <cell r="BH50">
            <v>0</v>
          </cell>
          <cell r="BI50">
            <v>0</v>
          </cell>
          <cell r="BJ50">
            <v>3282.8119999999999</v>
          </cell>
          <cell r="BK50">
            <v>2062.4344046649931</v>
          </cell>
          <cell r="BL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Y50">
            <v>0</v>
          </cell>
          <cell r="CD50">
            <v>0</v>
          </cell>
          <cell r="CE50">
            <v>0</v>
          </cell>
          <cell r="CH50">
            <v>118.14827566805442</v>
          </cell>
          <cell r="CI50">
            <v>3.710773199769398</v>
          </cell>
          <cell r="CJ50">
            <v>8.4082940971262339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12499.938</v>
          </cell>
          <cell r="CV50">
            <v>815.69002067850784</v>
          </cell>
          <cell r="CW50">
            <v>0</v>
          </cell>
          <cell r="CY50">
            <v>229.20719431456655</v>
          </cell>
          <cell r="CZ50">
            <v>112703.12</v>
          </cell>
          <cell r="DD50">
            <v>7459.0371083663049</v>
          </cell>
          <cell r="DE50">
            <v>820.81678385027692</v>
          </cell>
          <cell r="DF50">
            <v>1085.3153874777361</v>
          </cell>
          <cell r="DG50">
            <v>157.54298061019983</v>
          </cell>
          <cell r="DH50">
            <v>145.41652411812714</v>
          </cell>
          <cell r="DI50">
            <v>281.41289365870955</v>
          </cell>
          <cell r="DJ50">
            <v>979.92846586844837</v>
          </cell>
          <cell r="DK50">
            <v>76.303120013481035</v>
          </cell>
          <cell r="DL50">
            <v>11.531609355185381</v>
          </cell>
          <cell r="DM50">
            <v>36.101471891600056</v>
          </cell>
          <cell r="DN50">
            <v>61.339473541227584</v>
          </cell>
          <cell r="DS50">
            <v>426.90472020631171</v>
          </cell>
        </row>
        <row r="51">
          <cell r="E51">
            <v>551</v>
          </cell>
          <cell r="I51">
            <v>2.02</v>
          </cell>
          <cell r="AL51">
            <v>14798.042447300119</v>
          </cell>
          <cell r="AM51">
            <v>1627.4642645431788</v>
          </cell>
          <cell r="AN51">
            <v>240.45971377451121</v>
          </cell>
          <cell r="AS51">
            <v>7526.2529687890355</v>
          </cell>
          <cell r="BC51">
            <v>1763.200258776377</v>
          </cell>
          <cell r="BD51">
            <v>17455.68</v>
          </cell>
          <cell r="BF51">
            <v>7204.7518061839828</v>
          </cell>
          <cell r="BG51">
            <v>0</v>
          </cell>
          <cell r="BH51">
            <v>132.24</v>
          </cell>
          <cell r="BI51">
            <v>0</v>
          </cell>
          <cell r="BJ51">
            <v>4694.5199999999995</v>
          </cell>
          <cell r="BK51">
            <v>2949.3432951347509</v>
          </cell>
          <cell r="BL51">
            <v>0</v>
          </cell>
          <cell r="BN51">
            <v>448.96639999999991</v>
          </cell>
          <cell r="BP51">
            <v>696.67199999999991</v>
          </cell>
          <cell r="BQ51">
            <v>2909.2799999999997</v>
          </cell>
          <cell r="BR51">
            <v>566.18169441629209</v>
          </cell>
          <cell r="BT51">
            <v>667.88</v>
          </cell>
          <cell r="BY51">
            <v>822</v>
          </cell>
          <cell r="CD51">
            <v>991.8</v>
          </cell>
          <cell r="CE51">
            <v>359.82361568233432</v>
          </cell>
          <cell r="CH51">
            <v>177.17622202311674</v>
          </cell>
          <cell r="CI51">
            <v>8.0205387617480657</v>
          </cell>
          <cell r="CJ51">
            <v>18.173853559783534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18745.02</v>
          </cell>
          <cell r="CV51">
            <v>1763.0485821201942</v>
          </cell>
          <cell r="CW51">
            <v>641.10661304678001</v>
          </cell>
          <cell r="CY51">
            <v>675.56259487229818</v>
          </cell>
          <cell r="CZ51">
            <v>848.8</v>
          </cell>
          <cell r="DA51">
            <v>2446.44</v>
          </cell>
          <cell r="DD51">
            <v>4265.037411173239</v>
          </cell>
          <cell r="DE51">
            <v>469.33863446177241</v>
          </cell>
          <cell r="DF51">
            <v>620.57751734772626</v>
          </cell>
          <cell r="DG51">
            <v>90.082231313286684</v>
          </cell>
          <cell r="DH51">
            <v>83.1483885327428</v>
          </cell>
          <cell r="DI51">
            <v>160.91038320411187</v>
          </cell>
          <cell r="DJ51">
            <v>560.3178408262296</v>
          </cell>
          <cell r="DK51">
            <v>43.629714763279374</v>
          </cell>
          <cell r="DL51">
            <v>6.5937123782017322</v>
          </cell>
          <cell r="DM51">
            <v>20.642627993282247</v>
          </cell>
          <cell r="DN51">
            <v>35.073581969658036</v>
          </cell>
          <cell r="DS51">
            <v>244.10182926213534</v>
          </cell>
        </row>
        <row r="52">
          <cell r="E52">
            <v>3170.72</v>
          </cell>
          <cell r="I52">
            <v>2.02</v>
          </cell>
          <cell r="AL52">
            <v>85155.080124325657</v>
          </cell>
          <cell r="AM52">
            <v>9365.2150505850241</v>
          </cell>
          <cell r="AN52">
            <v>1383.7212770582908</v>
          </cell>
          <cell r="AS52">
            <v>43309.692945914285</v>
          </cell>
          <cell r="BC52">
            <v>0</v>
          </cell>
          <cell r="BD52">
            <v>100448.40960000001</v>
          </cell>
          <cell r="BF52">
            <v>41459.620048827004</v>
          </cell>
          <cell r="BG52">
            <v>187.04109199999999</v>
          </cell>
          <cell r="BH52">
            <v>760.97280000000001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3782.8156799999997</v>
          </cell>
          <cell r="BP52">
            <v>5869.8863999999994</v>
          </cell>
          <cell r="BQ52">
            <v>16741.401600000001</v>
          </cell>
          <cell r="BR52">
            <v>3258.082798765201</v>
          </cell>
          <cell r="BT52">
            <v>7153.16</v>
          </cell>
          <cell r="BY52">
            <v>0</v>
          </cell>
          <cell r="CD52">
            <v>5707.2959999999994</v>
          </cell>
          <cell r="CE52">
            <v>2070.5987925885502</v>
          </cell>
          <cell r="CH52">
            <v>2438.3068609579286</v>
          </cell>
          <cell r="CI52">
            <v>152.54689849469545</v>
          </cell>
          <cell r="CJ52">
            <v>345.65820035230718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257969.77919999999</v>
          </cell>
          <cell r="CV52">
            <v>33532.359993144557</v>
          </cell>
          <cell r="CW52">
            <v>14646.962936456792</v>
          </cell>
          <cell r="CY52">
            <v>13538.289243116586</v>
          </cell>
          <cell r="CZ52">
            <v>3946.9199999999996</v>
          </cell>
          <cell r="DA52">
            <v>14077.996799999997</v>
          </cell>
          <cell r="DD52">
            <v>33187.273419004923</v>
          </cell>
          <cell r="DE52">
            <v>3652.0358642529554</v>
          </cell>
          <cell r="DF52">
            <v>4828.8616864068381</v>
          </cell>
          <cell r="DG52">
            <v>700.95132881043321</v>
          </cell>
          <cell r="DH52">
            <v>646.99744423266532</v>
          </cell>
          <cell r="DI52">
            <v>1252.0820730345542</v>
          </cell>
          <cell r="DJ52">
            <v>4359.9667698884914</v>
          </cell>
          <cell r="DK52">
            <v>339.49321739802554</v>
          </cell>
          <cell r="DL52">
            <v>51.307248787171233</v>
          </cell>
          <cell r="DM52">
            <v>160.62521222091956</v>
          </cell>
          <cell r="DN52">
            <v>272.91590727002017</v>
          </cell>
          <cell r="DS52">
            <v>2099.3939170852232</v>
          </cell>
        </row>
        <row r="53">
          <cell r="E53">
            <v>579.04</v>
          </cell>
          <cell r="I53">
            <v>2.02</v>
          </cell>
          <cell r="AL53">
            <v>15551.104353329692</v>
          </cell>
          <cell r="AM53">
            <v>1710.2847690400772</v>
          </cell>
          <cell r="AN53">
            <v>252.69653841015057</v>
          </cell>
          <cell r="AS53">
            <v>7909.2586552588082</v>
          </cell>
          <cell r="BC53">
            <v>1852.9282719453238</v>
          </cell>
          <cell r="BD53">
            <v>18343.9872</v>
          </cell>
          <cell r="BF53">
            <v>7571.3965260485893</v>
          </cell>
          <cell r="BG53">
            <v>0</v>
          </cell>
          <cell r="BH53">
            <v>138.96960000000001</v>
          </cell>
          <cell r="BI53">
            <v>0</v>
          </cell>
          <cell r="BJ53">
            <v>4933.4207999999999</v>
          </cell>
          <cell r="BK53">
            <v>3099.4332878671985</v>
          </cell>
          <cell r="BL53">
            <v>0</v>
          </cell>
          <cell r="BN53">
            <v>448.96639999999991</v>
          </cell>
          <cell r="BP53">
            <v>696.67199999999991</v>
          </cell>
          <cell r="BQ53">
            <v>3057.3311999999996</v>
          </cell>
          <cell r="BR53">
            <v>594.99428009947314</v>
          </cell>
          <cell r="BT53">
            <v>965.2399999999999</v>
          </cell>
          <cell r="BY53">
            <v>1038</v>
          </cell>
          <cell r="CD53">
            <v>1042.2719999999999</v>
          </cell>
          <cell r="CE53">
            <v>378.13478479981649</v>
          </cell>
          <cell r="CH53">
            <v>445.28599332930031</v>
          </cell>
          <cell r="CI53">
            <v>49.696568782699174</v>
          </cell>
          <cell r="CJ53">
            <v>112.60816639749498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47110.6944</v>
          </cell>
          <cell r="CV53">
            <v>10924.137109896639</v>
          </cell>
          <cell r="CW53">
            <v>387.42974130418759</v>
          </cell>
          <cell r="CY53">
            <v>3178.5266897206152</v>
          </cell>
          <cell r="CZ53">
            <v>785.14</v>
          </cell>
          <cell r="DA53">
            <v>2570.9376000000002</v>
          </cell>
          <cell r="DD53">
            <v>6407.1571671021902</v>
          </cell>
          <cell r="DE53">
            <v>705.06448260262528</v>
          </cell>
          <cell r="DF53">
            <v>932.26326165406374</v>
          </cell>
          <cell r="DG53">
            <v>135.32613160096813</v>
          </cell>
          <cell r="DH53">
            <v>124.90975861663348</v>
          </cell>
          <cell r="DI53">
            <v>241.72780109888433</v>
          </cell>
          <cell r="DJ53">
            <v>841.73809596606588</v>
          </cell>
          <cell r="DK53">
            <v>65.542787247737735</v>
          </cell>
          <cell r="DL53">
            <v>9.9054117113088207</v>
          </cell>
          <cell r="DM53">
            <v>31.010410728988198</v>
          </cell>
          <cell r="DN53">
            <v>52.68932729737147</v>
          </cell>
          <cell r="DS53">
            <v>403.9690112966158</v>
          </cell>
        </row>
        <row r="54">
          <cell r="E54">
            <v>585.07000000000005</v>
          </cell>
          <cell r="I54">
            <v>3.05</v>
          </cell>
          <cell r="AL54">
            <v>15713.050262507952</v>
          </cell>
          <cell r="AM54">
            <v>1728.0953126248237</v>
          </cell>
          <cell r="AN54">
            <v>255.3280666752328</v>
          </cell>
          <cell r="AS54">
            <v>7991.6240008156101</v>
          </cell>
          <cell r="BC54">
            <v>1872.2242747773053</v>
          </cell>
          <cell r="BD54">
            <v>18535.017600000003</v>
          </cell>
          <cell r="BF54">
            <v>7650.2434469039263</v>
          </cell>
          <cell r="BG54">
            <v>0</v>
          </cell>
          <cell r="BH54">
            <v>140.41680000000002</v>
          </cell>
          <cell r="BI54">
            <v>0</v>
          </cell>
          <cell r="BJ54">
            <v>4984.7964000000002</v>
          </cell>
          <cell r="BK54">
            <v>3131.7101300988911</v>
          </cell>
          <cell r="BL54">
            <v>0</v>
          </cell>
          <cell r="BN54">
            <v>1001.9615999999999</v>
          </cell>
          <cell r="BP54">
            <v>1554.768</v>
          </cell>
          <cell r="BQ54">
            <v>3089.1696000000002</v>
          </cell>
          <cell r="BR54">
            <v>601.19042459553543</v>
          </cell>
          <cell r="BT54">
            <v>979.4</v>
          </cell>
          <cell r="BY54">
            <v>240</v>
          </cell>
          <cell r="CD54">
            <v>1053.1260000000002</v>
          </cell>
          <cell r="CE54">
            <v>382.07260041245632</v>
          </cell>
          <cell r="CH54">
            <v>381.57195687790556</v>
          </cell>
          <cell r="CI54">
            <v>14.509535376573105</v>
          </cell>
          <cell r="CJ54">
            <v>32.877363851411204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40369.83</v>
          </cell>
          <cell r="CV54">
            <v>3189.4385817187504</v>
          </cell>
          <cell r="CW54">
            <v>391.32287815840243</v>
          </cell>
          <cell r="CY54">
            <v>1006.1865009032084</v>
          </cell>
          <cell r="CZ54">
            <v>816.95999999999992</v>
          </cell>
          <cell r="DA54">
            <v>2597.7108000000003</v>
          </cell>
          <cell r="DD54">
            <v>6473.879945697151</v>
          </cell>
          <cell r="DE54">
            <v>712.4068748900213</v>
          </cell>
          <cell r="DF54">
            <v>941.97165393745342</v>
          </cell>
          <cell r="DG54">
            <v>136.73538929223957</v>
          </cell>
          <cell r="DH54">
            <v>126.21054240438266</v>
          </cell>
          <cell r="DI54">
            <v>244.24510325525739</v>
          </cell>
          <cell r="DJ54">
            <v>850.50377833459891</v>
          </cell>
          <cell r="DK54">
            <v>66.225335961304765</v>
          </cell>
          <cell r="DL54">
            <v>10.008564572284214</v>
          </cell>
          <cell r="DM54">
            <v>31.333346582635265</v>
          </cell>
          <cell r="DN54">
            <v>53.238022799587455</v>
          </cell>
          <cell r="DS54">
            <v>370.52100247191464</v>
          </cell>
        </row>
        <row r="55">
          <cell r="E55">
            <v>446</v>
          </cell>
          <cell r="I55">
            <v>3.05</v>
          </cell>
          <cell r="AL55">
            <v>11978.088804892655</v>
          </cell>
          <cell r="AM55">
            <v>1317.3304210276913</v>
          </cell>
          <cell r="AN55">
            <v>194.63708229298001</v>
          </cell>
          <cell r="AS55">
            <v>6092.0305337203445</v>
          </cell>
          <cell r="BC55">
            <v>1427.2002094632744</v>
          </cell>
          <cell r="BD55">
            <v>14129.28</v>
          </cell>
          <cell r="BF55">
            <v>5831.7954728821342</v>
          </cell>
          <cell r="BG55">
            <v>0</v>
          </cell>
          <cell r="BH55">
            <v>0</v>
          </cell>
          <cell r="BI55">
            <v>0</v>
          </cell>
          <cell r="BJ55">
            <v>3799.9199999999996</v>
          </cell>
          <cell r="BK55">
            <v>2387.3087289112505</v>
          </cell>
          <cell r="BL55">
            <v>0</v>
          </cell>
          <cell r="BN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613.6</v>
          </cell>
          <cell r="BY55">
            <v>204</v>
          </cell>
          <cell r="CD55">
            <v>802.8</v>
          </cell>
          <cell r="CE55">
            <v>291.25468710403106</v>
          </cell>
          <cell r="CH55">
            <v>290.11424631370778</v>
          </cell>
          <cell r="CI55">
            <v>25.538935143963666</v>
          </cell>
          <cell r="CJ55">
            <v>57.869038622792715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30693.72</v>
          </cell>
          <cell r="CV55">
            <v>5613.8851431236399</v>
          </cell>
          <cell r="CW55">
            <v>2420.0055576748859</v>
          </cell>
          <cell r="CY55">
            <v>2257.5065285562537</v>
          </cell>
          <cell r="CZ55">
            <v>586.07999999999993</v>
          </cell>
          <cell r="DA55">
            <v>1980.2400000000002</v>
          </cell>
          <cell r="DD55">
            <v>4756.5174426316898</v>
          </cell>
          <cell r="DE55">
            <v>523.42270092872627</v>
          </cell>
          <cell r="DF55">
            <v>692.08954135704607</v>
          </cell>
          <cell r="DG55">
            <v>100.46282440344733</v>
          </cell>
          <cell r="DH55">
            <v>92.729962777492617</v>
          </cell>
          <cell r="DI55">
            <v>179.45283256035177</v>
          </cell>
          <cell r="DJ55">
            <v>624.88586297641575</v>
          </cell>
          <cell r="DK55">
            <v>48.657369040872489</v>
          </cell>
          <cell r="DL55">
            <v>7.3535364206771554</v>
          </cell>
          <cell r="DM55">
            <v>23.021373705792335</v>
          </cell>
          <cell r="DN55">
            <v>39.115273403512596</v>
          </cell>
          <cell r="DS55">
            <v>272.23081458135619</v>
          </cell>
        </row>
        <row r="56">
          <cell r="E56">
            <v>542.79</v>
          </cell>
          <cell r="I56">
            <v>3.05</v>
          </cell>
          <cell r="AL56">
            <v>14577.548929165212</v>
          </cell>
          <cell r="AM56">
            <v>1603.2147516359205</v>
          </cell>
          <cell r="AN56">
            <v>236.87682039866954</v>
          </cell>
          <cell r="AS56">
            <v>7414.1104336279495</v>
          </cell>
          <cell r="BC56">
            <v>1736.928254920562</v>
          </cell>
          <cell r="BD56">
            <v>17195.587200000002</v>
          </cell>
          <cell r="BF56">
            <v>7097.3996966943805</v>
          </cell>
          <cell r="BG56">
            <v>0</v>
          </cell>
          <cell r="BH56">
            <v>130.2696</v>
          </cell>
          <cell r="BI56">
            <v>0</v>
          </cell>
          <cell r="BJ56">
            <v>4624.5707999999995</v>
          </cell>
          <cell r="BK56">
            <v>2905.3975447662278</v>
          </cell>
          <cell r="BL56">
            <v>0</v>
          </cell>
          <cell r="BN56">
            <v>1259.2959999999998</v>
          </cell>
          <cell r="BP56">
            <v>1954.08</v>
          </cell>
          <cell r="BQ56">
            <v>2865.9312</v>
          </cell>
          <cell r="BR56">
            <v>557.74548441419086</v>
          </cell>
          <cell r="BT56">
            <v>514.48</v>
          </cell>
          <cell r="BY56">
            <v>858</v>
          </cell>
          <cell r="CD56">
            <v>977.02199999999993</v>
          </cell>
          <cell r="CE56">
            <v>354.46217850492604</v>
          </cell>
          <cell r="CH56">
            <v>353.99771390390612</v>
          </cell>
          <cell r="CI56">
            <v>28.574736738491634</v>
          </cell>
          <cell r="CJ56">
            <v>64.747904900285008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37452.509999999995</v>
          </cell>
          <cell r="CV56">
            <v>6281.2051144897814</v>
          </cell>
          <cell r="CW56">
            <v>363.43345623532133</v>
          </cell>
          <cell r="CY56">
            <v>1867.1295779288685</v>
          </cell>
          <cell r="CZ56">
            <v>651.20000000000005</v>
          </cell>
          <cell r="DA56">
            <v>2409.9875999999995</v>
          </cell>
          <cell r="DD56">
            <v>6006.0459359135766</v>
          </cell>
          <cell r="DE56">
            <v>660.92489381023574</v>
          </cell>
          <cell r="DF56">
            <v>873.90020688244192</v>
          </cell>
          <cell r="DG56">
            <v>126.85422591131781</v>
          </cell>
          <cell r="DH56">
            <v>117.08995558082769</v>
          </cell>
          <cell r="DI56">
            <v>226.59476574755351</v>
          </cell>
          <cell r="DJ56">
            <v>789.04224424810172</v>
          </cell>
          <cell r="DK56">
            <v>61.439571515265875</v>
          </cell>
          <cell r="DL56">
            <v>9.2852970827253962</v>
          </cell>
          <cell r="DM56">
            <v>29.06904676635034</v>
          </cell>
          <cell r="DN56">
            <v>49.39078468454727</v>
          </cell>
          <cell r="DS56">
            <v>343.74535513994994</v>
          </cell>
        </row>
        <row r="57">
          <cell r="E57">
            <v>4463.7</v>
          </cell>
          <cell r="I57">
            <v>2.02</v>
          </cell>
          <cell r="AL57">
            <v>119880.25784394472</v>
          </cell>
          <cell r="AM57">
            <v>13184.232736191267</v>
          </cell>
          <cell r="AN57">
            <v>1947.9855251820065</v>
          </cell>
          <cell r="AS57">
            <v>60970.844603963</v>
          </cell>
          <cell r="BC57">
            <v>14283.842096370443</v>
          </cell>
          <cell r="BD57">
            <v>141410.016</v>
          </cell>
          <cell r="BF57">
            <v>58366.335094851966</v>
          </cell>
          <cell r="BG57">
            <v>126.527388</v>
          </cell>
          <cell r="BH57">
            <v>1071.288</v>
          </cell>
          <cell r="BI57">
            <v>0</v>
          </cell>
          <cell r="BJ57">
            <v>38030.724000000002</v>
          </cell>
          <cell r="BK57">
            <v>23892.892316684192</v>
          </cell>
          <cell r="BL57">
            <v>0</v>
          </cell>
          <cell r="BN57">
            <v>5277.5452799999985</v>
          </cell>
          <cell r="BP57">
            <v>8189.2943999999998</v>
          </cell>
          <cell r="BQ57">
            <v>23568.335999999999</v>
          </cell>
          <cell r="BR57">
            <v>4586.6882565626183</v>
          </cell>
          <cell r="BT57">
            <v>10148</v>
          </cell>
          <cell r="BY57">
            <v>1068</v>
          </cell>
          <cell r="CD57">
            <v>8034.66</v>
          </cell>
          <cell r="CE57">
            <v>2914.963109475927</v>
          </cell>
          <cell r="CH57">
            <v>3432.6179338629418</v>
          </cell>
          <cell r="CI57">
            <v>222.66992829889159</v>
          </cell>
          <cell r="CJ57">
            <v>504.55097709540485</v>
          </cell>
          <cell r="CK57">
            <v>0</v>
          </cell>
          <cell r="CL57">
            <v>7627.1</v>
          </cell>
          <cell r="CM57">
            <v>0</v>
          </cell>
          <cell r="CN57">
            <v>36000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363166.63199999998</v>
          </cell>
          <cell r="CV57">
            <v>48946.574915947953</v>
          </cell>
          <cell r="CW57">
            <v>5099.7947999999997</v>
          </cell>
          <cell r="CY57">
            <v>15186.917151659822</v>
          </cell>
          <cell r="CZ57">
            <v>10361.879999999999</v>
          </cell>
          <cell r="DA57">
            <v>19818.828000000001</v>
          </cell>
          <cell r="DD57">
            <v>49391.453866389282</v>
          </cell>
          <cell r="DE57">
            <v>5435.1967584162376</v>
          </cell>
          <cell r="DF57">
            <v>7186.625312664486</v>
          </cell>
          <cell r="DG57">
            <v>1043.2012531556393</v>
          </cell>
          <cell r="DH57">
            <v>962.90358099106595</v>
          </cell>
          <cell r="DI57">
            <v>1863.4297902823464</v>
          </cell>
          <cell r="DJ57">
            <v>6488.7854707165798</v>
          </cell>
          <cell r="DK57">
            <v>505.25583627681488</v>
          </cell>
          <cell r="DL57">
            <v>76.358777037457145</v>
          </cell>
          <cell r="DM57">
            <v>239.05286400073331</v>
          </cell>
          <cell r="DN57">
            <v>406.17116305829825</v>
          </cell>
          <cell r="DS57">
            <v>2826.8320008441474</v>
          </cell>
        </row>
        <row r="58">
          <cell r="E58">
            <v>542.04</v>
          </cell>
          <cell r="I58">
            <v>3.05</v>
          </cell>
          <cell r="AL58">
            <v>14557.406403148016</v>
          </cell>
          <cell r="AM58">
            <v>1600.9995098965239</v>
          </cell>
          <cell r="AN58">
            <v>236.5495158880872</v>
          </cell>
          <cell r="AS58">
            <v>7403.8659876631737</v>
          </cell>
          <cell r="BC58">
            <v>1734.5282545683256</v>
          </cell>
          <cell r="BD58">
            <v>17171.8272</v>
          </cell>
          <cell r="BF58">
            <v>7087.5928657422237</v>
          </cell>
          <cell r="BG58">
            <v>0</v>
          </cell>
          <cell r="BH58">
            <v>0</v>
          </cell>
          <cell r="BI58">
            <v>0</v>
          </cell>
          <cell r="BJ58">
            <v>4618.1808000000001</v>
          </cell>
          <cell r="BK58">
            <v>2901.3830121503461</v>
          </cell>
          <cell r="BL58">
            <v>0</v>
          </cell>
          <cell r="BN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428.34</v>
          </cell>
          <cell r="BY58">
            <v>288</v>
          </cell>
          <cell r="CD58">
            <v>975.67200000000003</v>
          </cell>
          <cell r="CE58">
            <v>353.97240044365253</v>
          </cell>
          <cell r="CH58">
            <v>352.58638132708995</v>
          </cell>
          <cell r="CI58">
            <v>33.06955300589928</v>
          </cell>
          <cell r="CJ58">
            <v>74.932773404579308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37303.192799999997</v>
          </cell>
          <cell r="CV58">
            <v>7269.2409163910361</v>
          </cell>
          <cell r="CW58">
            <v>5351.3758242683807</v>
          </cell>
          <cell r="CY58">
            <v>3546.3669780338328</v>
          </cell>
          <cell r="CZ58">
            <v>444</v>
          </cell>
          <cell r="DA58">
            <v>2406.6575999999995</v>
          </cell>
          <cell r="DD58">
            <v>5780.7684183948004</v>
          </cell>
          <cell r="DE58">
            <v>636.13462065337842</v>
          </cell>
          <cell r="DF58">
            <v>841.12155828962602</v>
          </cell>
          <cell r="DG58">
            <v>122.09611959561566</v>
          </cell>
          <cell r="DH58">
            <v>112.69809198186569</v>
          </cell>
          <cell r="DI58">
            <v>218.09554565249564</v>
          </cell>
          <cell r="DJ58">
            <v>759.44648692317571</v>
          </cell>
          <cell r="DK58">
            <v>59.135067970660366</v>
          </cell>
          <cell r="DL58">
            <v>8.9370199135960657</v>
          </cell>
          <cell r="DM58">
            <v>27.978711667012725</v>
          </cell>
          <cell r="DN58">
            <v>47.538212546277954</v>
          </cell>
          <cell r="DS58">
            <v>330.85199716519799</v>
          </cell>
        </row>
        <row r="59">
          <cell r="E59">
            <v>2524.62</v>
          </cell>
          <cell r="I59">
            <v>2.02</v>
          </cell>
          <cell r="AL59">
            <v>67802.965378045061</v>
          </cell>
          <cell r="AM59">
            <v>7456.8581334863902</v>
          </cell>
          <cell r="AN59">
            <v>1101.7593513419356</v>
          </cell>
          <cell r="AS59">
            <v>34484.444228791603</v>
          </cell>
          <cell r="BC59">
            <v>0</v>
          </cell>
          <cell r="BD59">
            <v>79979.961599999995</v>
          </cell>
          <cell r="BF59">
            <v>33011.362077909631</v>
          </cell>
          <cell r="BG59">
            <v>27.513824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5682.88</v>
          </cell>
          <cell r="BY59">
            <v>0</v>
          </cell>
          <cell r="CD59">
            <v>4544.3159999999998</v>
          </cell>
          <cell r="CE59">
            <v>1648.6713187367241</v>
          </cell>
          <cell r="CH59">
            <v>1941.4512373566904</v>
          </cell>
          <cell r="CI59">
            <v>238.39241761668882</v>
          </cell>
          <cell r="CJ59">
            <v>540.17679064045797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205403.08319999999</v>
          </cell>
          <cell r="CV59">
            <v>52402.641063442126</v>
          </cell>
          <cell r="CW59">
            <v>20068.118399999999</v>
          </cell>
          <cell r="CY59">
            <v>20364.132238180588</v>
          </cell>
          <cell r="CZ59">
            <v>5623.9199999999992</v>
          </cell>
          <cell r="DA59">
            <v>11209.3128</v>
          </cell>
          <cell r="DD59">
            <v>25445.98597650322</v>
          </cell>
          <cell r="DE59">
            <v>2800.1593325907484</v>
          </cell>
          <cell r="DF59">
            <v>3702.4779108372541</v>
          </cell>
          <cell r="DG59">
            <v>537.44691400009503</v>
          </cell>
          <cell r="DH59">
            <v>496.07835162951028</v>
          </cell>
          <cell r="DI59">
            <v>960.02050152222603</v>
          </cell>
          <cell r="DJ59">
            <v>3342.9577622688921</v>
          </cell>
          <cell r="DK59">
            <v>260.30278353873689</v>
          </cell>
          <cell r="DL59">
            <v>39.339282762038557</v>
          </cell>
          <cell r="DM59">
            <v>123.15765884237331</v>
          </cell>
          <cell r="DN59">
            <v>209.25534500766503</v>
          </cell>
          <cell r="DS59">
            <v>1456.3557421491469</v>
          </cell>
        </row>
        <row r="60">
          <cell r="E60">
            <v>259.88</v>
          </cell>
          <cell r="I60">
            <v>2.36</v>
          </cell>
          <cell r="AL60">
            <v>6979.519548465254</v>
          </cell>
          <cell r="AM60">
            <v>767.59603097909508</v>
          </cell>
          <cell r="AN60">
            <v>113.4131949468602</v>
          </cell>
          <cell r="AS60">
            <v>3549.7688231014417</v>
          </cell>
          <cell r="BC60">
            <v>831.61612205227766</v>
          </cell>
          <cell r="BD60">
            <v>8232.9984000000004</v>
          </cell>
          <cell r="BF60">
            <v>3398.1323037950874</v>
          </cell>
          <cell r="BG60">
            <v>0</v>
          </cell>
          <cell r="BH60">
            <v>0</v>
          </cell>
          <cell r="BI60">
            <v>0</v>
          </cell>
          <cell r="BJ60">
            <v>2214.1776</v>
          </cell>
          <cell r="BK60">
            <v>1391.0623149539369</v>
          </cell>
          <cell r="BL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477.9</v>
          </cell>
          <cell r="BY60">
            <v>694</v>
          </cell>
          <cell r="CD60">
            <v>467.78399999999999</v>
          </cell>
          <cell r="CE60">
            <v>169.71136341837578</v>
          </cell>
          <cell r="CH60">
            <v>199.40747479133441</v>
          </cell>
          <cell r="CI60">
            <v>23.647461471663114</v>
          </cell>
          <cell r="CJ60">
            <v>53.583121360411177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21097.058399999998</v>
          </cell>
          <cell r="CV60">
            <v>5198.1075906266096</v>
          </cell>
          <cell r="CW60">
            <v>183.73779999999999</v>
          </cell>
          <cell r="CY60">
            <v>1512.2873284562299</v>
          </cell>
          <cell r="CZ60">
            <v>615.38000000000011</v>
          </cell>
          <cell r="DA60">
            <v>960.51647999999989</v>
          </cell>
          <cell r="DD60">
            <v>2832.4628414714398</v>
          </cell>
          <cell r="DE60">
            <v>311.69345401221847</v>
          </cell>
          <cell r="DF60">
            <v>412.13302221808686</v>
          </cell>
          <cell r="DG60">
            <v>59.824697481734596</v>
          </cell>
          <cell r="DH60">
            <v>55.219848770901606</v>
          </cell>
          <cell r="DI60">
            <v>106.86252834232505</v>
          </cell>
          <cell r="DJ60">
            <v>372.11384345564875</v>
          </cell>
          <cell r="DK60">
            <v>28.975020366114936</v>
          </cell>
          <cell r="DL60">
            <v>4.3789640038512845</v>
          </cell>
          <cell r="DM60">
            <v>13.70901849257312</v>
          </cell>
          <cell r="DN60">
            <v>23.29278926982051</v>
          </cell>
          <cell r="DS60">
            <v>162.11097213564867</v>
          </cell>
        </row>
        <row r="61">
          <cell r="E61">
            <v>3137.2</v>
          </cell>
          <cell r="I61">
            <v>2.02</v>
          </cell>
          <cell r="AL61">
            <v>84254.843494863759</v>
          </cell>
          <cell r="AM61">
            <v>9266.2085131122712</v>
          </cell>
          <cell r="AN61">
            <v>1369.0929474653292</v>
          </cell>
          <cell r="AS61">
            <v>42851.834507595209</v>
          </cell>
          <cell r="BC61">
            <v>0</v>
          </cell>
          <cell r="BD61">
            <v>99386.496000000014</v>
          </cell>
          <cell r="BF61">
            <v>41021.320084138635</v>
          </cell>
          <cell r="BG61">
            <v>550.13724000000002</v>
          </cell>
          <cell r="BH61">
            <v>752.928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N61">
            <v>3858.3734399999998</v>
          </cell>
          <cell r="BP61">
            <v>5987.1311999999998</v>
          </cell>
          <cell r="BQ61">
            <v>16564.415999999997</v>
          </cell>
          <cell r="BR61">
            <v>3223.6392227273886</v>
          </cell>
          <cell r="BT61">
            <v>7054.04</v>
          </cell>
          <cell r="BY61">
            <v>0</v>
          </cell>
          <cell r="CD61">
            <v>5646.9599999999991</v>
          </cell>
          <cell r="CE61">
            <v>2048.7089784366958</v>
          </cell>
          <cell r="CH61">
            <v>2412.5297358950693</v>
          </cell>
          <cell r="CI61">
            <v>173.54384870058266</v>
          </cell>
          <cell r="CJ61">
            <v>393.23549030492029</v>
          </cell>
          <cell r="CK61">
            <v>0</v>
          </cell>
          <cell r="CL61">
            <v>11440.65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255242.592</v>
          </cell>
          <cell r="CV61">
            <v>38147.840871547487</v>
          </cell>
          <cell r="CW61">
            <v>8542.3267999999989</v>
          </cell>
          <cell r="CY61">
            <v>13119.839721920545</v>
          </cell>
          <cell r="CZ61">
            <v>3904.4799999999996</v>
          </cell>
          <cell r="DA61">
            <v>13929.167999999998</v>
          </cell>
          <cell r="DD61">
            <v>32836.426480453105</v>
          </cell>
          <cell r="DE61">
            <v>3613.4275222455381</v>
          </cell>
          <cell r="DF61">
            <v>4777.8122579715437</v>
          </cell>
          <cell r="DG61">
            <v>693.54105967858766</v>
          </cell>
          <cell r="DH61">
            <v>640.15756107342111</v>
          </cell>
          <cell r="DI61">
            <v>1238.8453977405775</v>
          </cell>
          <cell r="DJ61">
            <v>4313.8743725381546</v>
          </cell>
          <cell r="DK61">
            <v>335.90418631133804</v>
          </cell>
          <cell r="DL61">
            <v>50.764842337107531</v>
          </cell>
          <cell r="DM61">
            <v>158.92712563060405</v>
          </cell>
          <cell r="DN61">
            <v>270.03071361946417</v>
          </cell>
          <cell r="DS61">
            <v>2081.243316731398</v>
          </cell>
        </row>
        <row r="62">
          <cell r="E62">
            <v>787.16</v>
          </cell>
          <cell r="I62">
            <v>2.5299999999999998</v>
          </cell>
          <cell r="AL62">
            <v>8808.5504331645207</v>
          </cell>
          <cell r="AM62">
            <v>968.74982643512465</v>
          </cell>
          <cell r="AN62">
            <v>143.96596008548997</v>
          </cell>
          <cell r="AS62">
            <v>0</v>
          </cell>
          <cell r="BC62">
            <v>0</v>
          </cell>
          <cell r="BD62">
            <v>18773.766</v>
          </cell>
          <cell r="BF62">
            <v>13283.632719865436</v>
          </cell>
          <cell r="BG62">
            <v>0</v>
          </cell>
          <cell r="BH62">
            <v>0</v>
          </cell>
          <cell r="BI62">
            <v>0</v>
          </cell>
          <cell r="BJ62">
            <v>3069.924</v>
          </cell>
          <cell r="BK62">
            <v>1928.6870150671969</v>
          </cell>
          <cell r="BL62">
            <v>0</v>
          </cell>
          <cell r="BN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Y62">
            <v>0</v>
          </cell>
          <cell r="CD62">
            <v>0</v>
          </cell>
          <cell r="CE62">
            <v>0</v>
          </cell>
          <cell r="CH62">
            <v>184.14407477084498</v>
          </cell>
          <cell r="CI62">
            <v>51.506748128441693</v>
          </cell>
          <cell r="CJ62">
            <v>116.70987768194981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19482.21</v>
          </cell>
          <cell r="CV62">
            <v>11322.044809578279</v>
          </cell>
          <cell r="CW62">
            <v>252.6498</v>
          </cell>
          <cell r="CY62">
            <v>3252.4650409509131</v>
          </cell>
          <cell r="CZ62">
            <v>273465.89</v>
          </cell>
          <cell r="DD62">
            <v>8942.2126778641923</v>
          </cell>
          <cell r="DE62">
            <v>984.03026343936017</v>
          </cell>
          <cell r="DF62">
            <v>1301.12250098594</v>
          </cell>
          <cell r="DG62">
            <v>188.86926262116376</v>
          </cell>
          <cell r="DH62">
            <v>174.33154797977207</v>
          </cell>
          <cell r="DI62">
            <v>337.36981179069636</v>
          </cell>
          <cell r="DJ62">
            <v>1174.780152395311</v>
          </cell>
          <cell r="DK62">
            <v>91.475443442938712</v>
          </cell>
          <cell r="DL62">
            <v>13.82458645452445</v>
          </cell>
          <cell r="DM62">
            <v>43.279988415197749</v>
          </cell>
          <cell r="DN62">
            <v>73.536384118353922</v>
          </cell>
          <cell r="DS62">
            <v>511.79163554329841</v>
          </cell>
        </row>
        <row r="63">
          <cell r="E63">
            <v>519.73</v>
          </cell>
          <cell r="I63">
            <v>3.05</v>
          </cell>
          <cell r="AL63">
            <v>13958.233395889822</v>
          </cell>
          <cell r="AM63">
            <v>1535.1034522886146</v>
          </cell>
          <cell r="AN63">
            <v>226.81329771329709</v>
          </cell>
          <cell r="AS63">
            <v>7099.1278683642931</v>
          </cell>
          <cell r="BC63">
            <v>1663.1362440904657</v>
          </cell>
          <cell r="BD63">
            <v>16465.046400000003</v>
          </cell>
          <cell r="BF63">
            <v>6795.8723343520887</v>
          </cell>
          <cell r="BG63">
            <v>210.07138799999998</v>
          </cell>
          <cell r="BH63">
            <v>0</v>
          </cell>
          <cell r="BI63">
            <v>0</v>
          </cell>
          <cell r="BJ63">
            <v>4428.0996000000005</v>
          </cell>
          <cell r="BK63">
            <v>2781.9640486032386</v>
          </cell>
          <cell r="BL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623.04</v>
          </cell>
          <cell r="BY63">
            <v>0</v>
          </cell>
          <cell r="CD63">
            <v>935.51400000000012</v>
          </cell>
          <cell r="CE63">
            <v>339.40313571430067</v>
          </cell>
          <cell r="CH63">
            <v>338.07416420767561</v>
          </cell>
          <cell r="CI63">
            <v>123.92062760932403</v>
          </cell>
          <cell r="CJ63">
            <v>280.79352349111741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35767.818599999999</v>
          </cell>
          <cell r="CV63">
            <v>27239.826811141342</v>
          </cell>
          <cell r="CW63">
            <v>2239.7225999999996</v>
          </cell>
          <cell r="CY63">
            <v>8283.6918913937297</v>
          </cell>
          <cell r="CZ63">
            <v>816.95999999999992</v>
          </cell>
          <cell r="DA63">
            <v>2307.6012000000001</v>
          </cell>
          <cell r="DD63">
            <v>5542.8358978900633</v>
          </cell>
          <cell r="DE63">
            <v>609.95174967194373</v>
          </cell>
          <cell r="DF63">
            <v>806.50156351905275</v>
          </cell>
          <cell r="DG63">
            <v>117.07072584574816</v>
          </cell>
          <cell r="DH63">
            <v>108.05951469584357</v>
          </cell>
          <cell r="DI63">
            <v>209.11888041836684</v>
          </cell>
          <cell r="DJ63">
            <v>728.18818288056627</v>
          </cell>
          <cell r="DK63">
            <v>56.701108546216723</v>
          </cell>
          <cell r="DL63">
            <v>8.569178215063987</v>
          </cell>
          <cell r="DM63">
            <v>26.827126807424772</v>
          </cell>
          <cell r="DN63">
            <v>45.581571852034976</v>
          </cell>
          <cell r="DS63">
            <v>317.23435260620681</v>
          </cell>
        </row>
        <row r="64">
          <cell r="E64">
            <v>813.53</v>
          </cell>
          <cell r="I64">
            <v>2.02</v>
          </cell>
          <cell r="AL64">
            <v>21848.732254359467</v>
          </cell>
          <cell r="AM64">
            <v>2402.8874830014747</v>
          </cell>
          <cell r="AN64">
            <v>355.02938465876241</v>
          </cell>
          <cell r="AS64">
            <v>11112.218834299352</v>
          </cell>
          <cell r="BC64">
            <v>2603.2963820732234</v>
          </cell>
          <cell r="BD64">
            <v>25772.630400000002</v>
          </cell>
          <cell r="BF64">
            <v>10637.534912676689</v>
          </cell>
          <cell r="BG64">
            <v>150.85261599999998</v>
          </cell>
          <cell r="BH64">
            <v>195.24719999999996</v>
          </cell>
          <cell r="BI64">
            <v>0</v>
          </cell>
          <cell r="BJ64">
            <v>6931.275599999999</v>
          </cell>
          <cell r="BK64">
            <v>4354.5902919981381</v>
          </cell>
          <cell r="BL64">
            <v>0</v>
          </cell>
          <cell r="BN64">
            <v>1631.6095999999998</v>
          </cell>
          <cell r="BP64">
            <v>2531.8079999999995</v>
          </cell>
          <cell r="BQ64">
            <v>4295.4384</v>
          </cell>
          <cell r="BR64">
            <v>835.9451794164903</v>
          </cell>
          <cell r="BT64">
            <v>1401.84</v>
          </cell>
          <cell r="BY64">
            <v>0</v>
          </cell>
          <cell r="CD64">
            <v>1464.3539999999998</v>
          </cell>
          <cell r="CE64">
            <v>531.26552825054353</v>
          </cell>
          <cell r="CH64">
            <v>625.61051767267486</v>
          </cell>
          <cell r="CI64">
            <v>36.403861378714844</v>
          </cell>
          <cell r="CJ64">
            <v>82.488030462834956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66188.800799999997</v>
          </cell>
          <cell r="CV64">
            <v>8002.1776708495036</v>
          </cell>
          <cell r="CW64">
            <v>3303.6578</v>
          </cell>
          <cell r="CY64">
            <v>3176.9161837973184</v>
          </cell>
          <cell r="CZ64">
            <v>5220.12</v>
          </cell>
          <cell r="DA64">
            <v>3612.0731999999998</v>
          </cell>
          <cell r="DD64">
            <v>9001.821238865441</v>
          </cell>
          <cell r="DE64">
            <v>990.58978400751892</v>
          </cell>
          <cell r="DF64">
            <v>1309.7957502995137</v>
          </cell>
          <cell r="DG64">
            <v>190.12826029520517</v>
          </cell>
          <cell r="DH64">
            <v>175.49363761983599</v>
          </cell>
          <cell r="DI64">
            <v>339.61871032739595</v>
          </cell>
          <cell r="DJ64">
            <v>1182.6112068445591</v>
          </cell>
          <cell r="DK64">
            <v>92.085216409319003</v>
          </cell>
          <cell r="DL64">
            <v>13.916740794247486</v>
          </cell>
          <cell r="DM64">
            <v>43.568491711028202</v>
          </cell>
          <cell r="DN64">
            <v>74.026575774092649</v>
          </cell>
          <cell r="DS64">
            <v>569.82069171350361</v>
          </cell>
        </row>
        <row r="65">
          <cell r="E65">
            <v>562.80999999999995</v>
          </cell>
          <cell r="I65">
            <v>2.02</v>
          </cell>
          <cell r="AL65">
            <v>15115.220090317567</v>
          </cell>
          <cell r="AM65">
            <v>1662.34693779954</v>
          </cell>
          <cell r="AN65">
            <v>245.61366880114815</v>
          </cell>
          <cell r="AS65">
            <v>7687.5688445810456</v>
          </cell>
          <cell r="BC65">
            <v>0</v>
          </cell>
          <cell r="BD65">
            <v>17829.820799999998</v>
          </cell>
          <cell r="BF65">
            <v>7359.1767042439315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N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791.78</v>
          </cell>
          <cell r="BY65">
            <v>1117.2</v>
          </cell>
          <cell r="CD65">
            <v>1013.058</v>
          </cell>
          <cell r="CE65">
            <v>367.53598755385588</v>
          </cell>
          <cell r="CH65">
            <v>431.84747147649267</v>
          </cell>
          <cell r="CI65">
            <v>122.78182805207639</v>
          </cell>
          <cell r="CJ65">
            <v>278.21310127732909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45688.915799999995</v>
          </cell>
          <cell r="CV65">
            <v>26989.499619369628</v>
          </cell>
          <cell r="CW65">
            <v>3368.4162000000001</v>
          </cell>
          <cell r="CY65">
            <v>8530.5110198693983</v>
          </cell>
          <cell r="CZ65">
            <v>827.58000000000015</v>
          </cell>
          <cell r="DA65">
            <v>2498.8763999999996</v>
          </cell>
          <cell r="DD65">
            <v>5665.5234953210984</v>
          </cell>
          <cell r="DE65">
            <v>623.45269324932679</v>
          </cell>
          <cell r="DF65">
            <v>824.35302817998411</v>
          </cell>
          <cell r="DG65">
            <v>119.66202141143317</v>
          </cell>
          <cell r="DH65">
            <v>110.45135210215093</v>
          </cell>
          <cell r="DI65">
            <v>213.74761081714408</v>
          </cell>
          <cell r="DJ65">
            <v>744.30622430937638</v>
          </cell>
          <cell r="DK65">
            <v>57.956156126077374</v>
          </cell>
          <cell r="DL65">
            <v>8.7588522206690893</v>
          </cell>
          <cell r="DM65">
            <v>27.420930375600687</v>
          </cell>
          <cell r="DN65">
            <v>46.590494656295711</v>
          </cell>
          <cell r="DS65">
            <v>360.47837146158525</v>
          </cell>
        </row>
        <row r="66">
          <cell r="E66">
            <v>904.4</v>
          </cell>
          <cell r="I66">
            <v>2.02</v>
          </cell>
          <cell r="AL66">
            <v>24289.200706602955</v>
          </cell>
          <cell r="AM66">
            <v>2671.2861721467357</v>
          </cell>
          <cell r="AN66">
            <v>394.68559916092181</v>
          </cell>
          <cell r="AS66">
            <v>12353.435907391658</v>
          </cell>
          <cell r="BC66">
            <v>0</v>
          </cell>
          <cell r="BD66">
            <v>28651.392</v>
          </cell>
          <cell r="BF66">
            <v>11825.730550839915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N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947.54</v>
          </cell>
          <cell r="BY66">
            <v>0</v>
          </cell>
          <cell r="CD66">
            <v>1627.92</v>
          </cell>
          <cell r="CE66">
            <v>590.60703815445231</v>
          </cell>
          <cell r="CH66">
            <v>693.95151685886879</v>
          </cell>
          <cell r="CI66">
            <v>100.14463688731144</v>
          </cell>
          <cell r="CJ66">
            <v>226.91916586299556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73419.191999999995</v>
          </cell>
          <cell r="CV66">
            <v>22013.466341335297</v>
          </cell>
          <cell r="CW66">
            <v>603.42722000000003</v>
          </cell>
          <cell r="CY66">
            <v>6355.2999128182637</v>
          </cell>
          <cell r="CZ66">
            <v>1358.0800000000002</v>
          </cell>
          <cell r="DA66">
            <v>4015.5360000000001</v>
          </cell>
          <cell r="DD66">
            <v>9104.1371851395725</v>
          </cell>
          <cell r="DE66">
            <v>1001.848964614508</v>
          </cell>
          <cell r="DF66">
            <v>1324.6830701053248</v>
          </cell>
          <cell r="DG66">
            <v>192.28928442014214</v>
          </cell>
          <cell r="DH66">
            <v>177.48832259765345</v>
          </cell>
          <cell r="DI66">
            <v>343.47886360054929</v>
          </cell>
          <cell r="DJ66">
            <v>1196.052929523996</v>
          </cell>
          <cell r="DK66">
            <v>93.13186972588332</v>
          </cell>
          <cell r="DL66">
            <v>14.074920396533692</v>
          </cell>
          <cell r="DM66">
            <v>44.063697218765249</v>
          </cell>
          <cell r="DN66">
            <v>74.867972081437514</v>
          </cell>
          <cell r="DS66">
            <v>579.26589639462304</v>
          </cell>
        </row>
        <row r="67">
          <cell r="E67">
            <v>2451.1</v>
          </cell>
          <cell r="I67">
            <v>2.02</v>
          </cell>
          <cell r="AL67">
            <v>77729.796500216398</v>
          </cell>
          <cell r="AM67">
            <v>9529.0149372580527</v>
          </cell>
          <cell r="AN67">
            <v>1274.8683224025988</v>
          </cell>
          <cell r="AS67">
            <v>33480.215339017792</v>
          </cell>
          <cell r="BC67">
            <v>7843.5211511556781</v>
          </cell>
          <cell r="BD67">
            <v>77650.847999999998</v>
          </cell>
          <cell r="BF67">
            <v>32050.031129106279</v>
          </cell>
          <cell r="BG67">
            <v>3967.5045599999999</v>
          </cell>
          <cell r="BH67">
            <v>588.26400000000001</v>
          </cell>
          <cell r="BI67">
            <v>0</v>
          </cell>
          <cell r="BJ67">
            <v>20883.371999999999</v>
          </cell>
          <cell r="BK67">
            <v>13120.027859718311</v>
          </cell>
          <cell r="BL67">
            <v>0</v>
          </cell>
          <cell r="BN67">
            <v>1108.7279999999998</v>
          </cell>
          <cell r="BP67">
            <v>1720.4399999999998</v>
          </cell>
          <cell r="BQ67">
            <v>12941.807999999999</v>
          </cell>
          <cell r="BR67">
            <v>2518.6351201157413</v>
          </cell>
          <cell r="BT67">
            <v>0</v>
          </cell>
          <cell r="BY67">
            <v>0</v>
          </cell>
          <cell r="CD67">
            <v>0</v>
          </cell>
          <cell r="CE67">
            <v>0</v>
          </cell>
          <cell r="CH67">
            <v>1918.2751264021765</v>
          </cell>
          <cell r="CI67">
            <v>358.62866669687793</v>
          </cell>
          <cell r="CJ67">
            <v>812.62182809636602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132947.66399999999</v>
          </cell>
          <cell r="CP67">
            <v>89710.26</v>
          </cell>
          <cell r="CQ67">
            <v>1000</v>
          </cell>
          <cell r="CR67">
            <v>11578.994625576548</v>
          </cell>
          <cell r="CS67">
            <v>202951.08000000002</v>
          </cell>
          <cell r="CV67">
            <v>78832.579844023072</v>
          </cell>
          <cell r="CW67">
            <v>11939.121999999999</v>
          </cell>
          <cell r="CY67">
            <v>25506.658872104905</v>
          </cell>
          <cell r="CZ67">
            <v>37654.44</v>
          </cell>
          <cell r="DA67">
            <v>26177.748</v>
          </cell>
          <cell r="DD67">
            <v>37470.578504026387</v>
          </cell>
          <cell r="DE67">
            <v>4123.3847331563429</v>
          </cell>
          <cell r="DF67">
            <v>5452.0972127217892</v>
          </cell>
          <cell r="DG67">
            <v>791.41939327417253</v>
          </cell>
          <cell r="DH67">
            <v>730.50196742409651</v>
          </cell>
          <cell r="DI67">
            <v>1413.681654976165</v>
          </cell>
          <cell r="DJ67">
            <v>4922.6845201600026</v>
          </cell>
          <cell r="DK67">
            <v>383.30980353488269</v>
          </cell>
          <cell r="DL67">
            <v>57.929202837265088</v>
          </cell>
          <cell r="DM67">
            <v>181.35625509998067</v>
          </cell>
          <cell r="DN67">
            <v>308.13971365610001</v>
          </cell>
          <cell r="DS67">
            <v>2144.5619052207103</v>
          </cell>
        </row>
        <row r="68">
          <cell r="E68">
            <v>573.12</v>
          </cell>
          <cell r="I68">
            <v>2.02</v>
          </cell>
          <cell r="AL68">
            <v>15392.112681300625</v>
          </cell>
          <cell r="AM68">
            <v>1692.7991275771087</v>
          </cell>
          <cell r="AN68">
            <v>250.11301480662041</v>
          </cell>
          <cell r="AS68">
            <v>7828.3958284435048</v>
          </cell>
          <cell r="BC68">
            <v>1833.9842691650042</v>
          </cell>
          <cell r="BD68">
            <v>18156.441600000002</v>
          </cell>
          <cell r="BF68">
            <v>7493.9879403995719</v>
          </cell>
          <cell r="BG68">
            <v>0</v>
          </cell>
          <cell r="BH68">
            <v>137.5488</v>
          </cell>
          <cell r="BI68">
            <v>0</v>
          </cell>
          <cell r="BJ68">
            <v>4882.9823999999999</v>
          </cell>
          <cell r="BK68">
            <v>3067.7452437525021</v>
          </cell>
          <cell r="BL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663.16</v>
          </cell>
          <cell r="BY68">
            <v>88</v>
          </cell>
          <cell r="CD68">
            <v>1031.616</v>
          </cell>
          <cell r="CE68">
            <v>374.26880330283024</v>
          </cell>
          <cell r="CH68">
            <v>440.73347004850888</v>
          </cell>
          <cell r="CI68">
            <v>11.844141714875722</v>
          </cell>
          <cell r="CJ68">
            <v>26.837810209717198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46629.0432</v>
          </cell>
          <cell r="CV68">
            <v>2603.5404699286219</v>
          </cell>
          <cell r="CW68">
            <v>3190.3305999999998</v>
          </cell>
          <cell r="CY68">
            <v>1628.0656848713434</v>
          </cell>
          <cell r="CZ68">
            <v>912.45999999999992</v>
          </cell>
          <cell r="DA68">
            <v>2544.6527999999998</v>
          </cell>
          <cell r="DD68">
            <v>6129.1361931051251</v>
          </cell>
          <cell r="DE68">
            <v>674.47014738163125</v>
          </cell>
          <cell r="DF68">
            <v>891.81025991445313</v>
          </cell>
          <cell r="DG68">
            <v>129.45402608931693</v>
          </cell>
          <cell r="DH68">
            <v>119.48964297928893</v>
          </cell>
          <cell r="DI68">
            <v>231.23868760425216</v>
          </cell>
          <cell r="DJ68">
            <v>805.21318496614379</v>
          </cell>
          <cell r="DK68">
            <v>62.698738151726559</v>
          </cell>
          <cell r="DL68">
            <v>9.475593596972546</v>
          </cell>
          <cell r="DM68">
            <v>29.664799193315247</v>
          </cell>
          <cell r="DN68">
            <v>50.403018765768728</v>
          </cell>
          <cell r="DS68">
            <v>387.67596672972536</v>
          </cell>
        </row>
        <row r="69">
          <cell r="E69">
            <v>135.5</v>
          </cell>
          <cell r="I69">
            <v>2.88</v>
          </cell>
          <cell r="AL69">
            <v>3639.0830337734415</v>
          </cell>
          <cell r="AM69">
            <v>400.22034091760577</v>
          </cell>
          <cell r="AN69">
            <v>59.133014911880707</v>
          </cell>
          <cell r="AS69">
            <v>1850.8299043029297</v>
          </cell>
          <cell r="BC69">
            <v>433.60006363738495</v>
          </cell>
          <cell r="BD69">
            <v>4292.6400000000003</v>
          </cell>
          <cell r="BF69">
            <v>1771.7674586895273</v>
          </cell>
          <cell r="BG69">
            <v>0</v>
          </cell>
          <cell r="BH69">
            <v>0</v>
          </cell>
          <cell r="BI69">
            <v>0</v>
          </cell>
          <cell r="BJ69">
            <v>1154.46</v>
          </cell>
          <cell r="BK69">
            <v>725.2922259360414</v>
          </cell>
          <cell r="BL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166.38</v>
          </cell>
          <cell r="BY69">
            <v>151.80000000000001</v>
          </cell>
          <cell r="CD69">
            <v>243.89999999999998</v>
          </cell>
          <cell r="CE69">
            <v>88.486569736762803</v>
          </cell>
          <cell r="CH69">
            <v>90.783524803688394</v>
          </cell>
          <cell r="CI69">
            <v>21.254994525626518</v>
          </cell>
          <cell r="CJ69">
            <v>48.161996269505799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9604.7819999999992</v>
          </cell>
          <cell r="CV69">
            <v>4672.2033362770017</v>
          </cell>
          <cell r="CW69">
            <v>3448.93822</v>
          </cell>
          <cell r="CY69">
            <v>2282.0238369439812</v>
          </cell>
          <cell r="CZ69">
            <v>318.3</v>
          </cell>
          <cell r="DA69">
            <v>601.62</v>
          </cell>
          <cell r="DD69">
            <v>1445.3138379649738</v>
          </cell>
          <cell r="DE69">
            <v>159.04705110021158</v>
          </cell>
          <cell r="DF69">
            <v>210.29810219317335</v>
          </cell>
          <cell r="DG69">
            <v>30.526601040069171</v>
          </cell>
          <cell r="DH69">
            <v>28.17689622980425</v>
          </cell>
          <cell r="DI69">
            <v>54.528479142501737</v>
          </cell>
          <cell r="DJ69">
            <v>189.87761441042866</v>
          </cell>
          <cell r="DK69">
            <v>14.785012278822203</v>
          </cell>
          <cell r="DL69">
            <v>2.2344431771711859</v>
          </cell>
          <cell r="DM69">
            <v>6.995267101876804</v>
          </cell>
          <cell r="DN69">
            <v>11.885554212243351</v>
          </cell>
          <cell r="DS69">
            <v>82.719966483969785</v>
          </cell>
        </row>
        <row r="70">
          <cell r="E70">
            <v>268.95999999999998</v>
          </cell>
          <cell r="I70">
            <v>2.02</v>
          </cell>
          <cell r="AL70">
            <v>7223.3783967801091</v>
          </cell>
          <cell r="AM70">
            <v>794.41522430405337</v>
          </cell>
          <cell r="AN70">
            <v>117.37576155497736</v>
          </cell>
          <cell r="AS70">
            <v>3673.7949155816673</v>
          </cell>
          <cell r="BC70">
            <v>860.67212631668667</v>
          </cell>
          <cell r="BD70">
            <v>8520.6527999999998</v>
          </cell>
          <cell r="BF70">
            <v>3516.86033718919</v>
          </cell>
          <cell r="BG70">
            <v>0</v>
          </cell>
          <cell r="BH70">
            <v>0</v>
          </cell>
          <cell r="BI70">
            <v>0</v>
          </cell>
          <cell r="BJ70">
            <v>2291.5391999999997</v>
          </cell>
          <cell r="BK70">
            <v>1439.6649231568833</v>
          </cell>
          <cell r="BL70">
            <v>0</v>
          </cell>
          <cell r="BN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220.66</v>
          </cell>
          <cell r="BY70">
            <v>144</v>
          </cell>
          <cell r="CD70">
            <v>484.12799999999993</v>
          </cell>
          <cell r="CE70">
            <v>175.64094314686142</v>
          </cell>
          <cell r="CH70">
            <v>206.37461297474715</v>
          </cell>
          <cell r="CI70">
            <v>10.03897660240251</v>
          </cell>
          <cell r="CJ70">
            <v>22.747460748184501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21834.172799999997</v>
          </cell>
          <cell r="CV70">
            <v>2206.7349825943652</v>
          </cell>
          <cell r="CW70">
            <v>176.65662</v>
          </cell>
          <cell r="CY70">
            <v>669.72806867140184</v>
          </cell>
          <cell r="CZ70">
            <v>318.29999999999995</v>
          </cell>
          <cell r="DA70">
            <v>1194.1823999999999</v>
          </cell>
          <cell r="DD70">
            <v>2868.4146443278455</v>
          </cell>
          <cell r="DE70">
            <v>315.64970771701837</v>
          </cell>
          <cell r="DF70">
            <v>417.36413238428491</v>
          </cell>
          <cell r="DG70">
            <v>60.584038680608046</v>
          </cell>
          <cell r="DH70">
            <v>55.920741678552488</v>
          </cell>
          <cell r="DI70">
            <v>108.21890996733677</v>
          </cell>
          <cell r="DJ70">
            <v>376.83699934111382</v>
          </cell>
          <cell r="DK70">
            <v>29.342793670926149</v>
          </cell>
          <cell r="DL70">
            <v>4.4345451921644115</v>
          </cell>
          <cell r="DM70">
            <v>13.883023928049115</v>
          </cell>
          <cell r="DN70">
            <v>23.588439315266246</v>
          </cell>
          <cell r="DS70">
            <v>181.47876093739157</v>
          </cell>
        </row>
        <row r="71">
          <cell r="E71">
            <v>447.85</v>
          </cell>
          <cell r="I71">
            <v>2.02</v>
          </cell>
          <cell r="AL71">
            <v>12027.773702401742</v>
          </cell>
          <cell r="AM71">
            <v>1322.7946839848689</v>
          </cell>
          <cell r="AN71">
            <v>195.4444334190832</v>
          </cell>
          <cell r="AS71">
            <v>6117.3001671001266</v>
          </cell>
          <cell r="BC71">
            <v>0</v>
          </cell>
          <cell r="BD71">
            <v>14187.888000000001</v>
          </cell>
          <cell r="BF71">
            <v>5855.9856558974516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568.76</v>
          </cell>
          <cell r="BY71">
            <v>0</v>
          </cell>
          <cell r="CD71">
            <v>806.12999999999988</v>
          </cell>
          <cell r="CE71">
            <v>292.46280632183925</v>
          </cell>
          <cell r="CH71">
            <v>295.12736867842466</v>
          </cell>
          <cell r="CI71">
            <v>33.750900617199676</v>
          </cell>
          <cell r="CJ71">
            <v>76.476648707587373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31224.102000000006</v>
          </cell>
          <cell r="CV71">
            <v>7419.0125184887911</v>
          </cell>
          <cell r="CW71">
            <v>2924.6665799999996</v>
          </cell>
          <cell r="CY71">
            <v>2906.5522501828846</v>
          </cell>
          <cell r="CZ71">
            <v>381.95999999999992</v>
          </cell>
          <cell r="DA71">
            <v>1612.2599999999998</v>
          </cell>
          <cell r="DD71">
            <v>4121.4240629776459</v>
          </cell>
          <cell r="DE71">
            <v>453.53495298502276</v>
          </cell>
          <cell r="DF71">
            <v>599.68128444535182</v>
          </cell>
          <cell r="DG71">
            <v>87.048961120171953</v>
          </cell>
          <cell r="DH71">
            <v>80.348596333271701</v>
          </cell>
          <cell r="DI71">
            <v>155.49217073290598</v>
          </cell>
          <cell r="DJ71">
            <v>541.45068600034858</v>
          </cell>
          <cell r="DK71">
            <v>42.160604691335216</v>
          </cell>
          <cell r="DL71">
            <v>6.3716873358910746</v>
          </cell>
          <cell r="DM71">
            <v>19.947544542453656</v>
          </cell>
          <cell r="DN71">
            <v>33.892576024275357</v>
          </cell>
          <cell r="DS71">
            <v>264.70581045699828</v>
          </cell>
        </row>
        <row r="72">
          <cell r="E72">
            <v>395.99</v>
          </cell>
          <cell r="I72">
            <v>2.5299999999999998</v>
          </cell>
          <cell r="AL72">
            <v>4431.2438208608401</v>
          </cell>
          <cell r="AM72">
            <v>487.34087576864295</v>
          </cell>
          <cell r="AN72">
            <v>72.423751885580018</v>
          </cell>
          <cell r="AS72">
            <v>0</v>
          </cell>
          <cell r="BC72">
            <v>0</v>
          </cell>
          <cell r="BD72">
            <v>9444.3614999999991</v>
          </cell>
          <cell r="BF72">
            <v>6682.486052059955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Y72">
            <v>0</v>
          </cell>
          <cell r="CD72">
            <v>0</v>
          </cell>
          <cell r="CE72">
            <v>0</v>
          </cell>
          <cell r="CH72">
            <v>92.635820123617691</v>
          </cell>
          <cell r="CI72">
            <v>6.4970442189534277</v>
          </cell>
          <cell r="CJ72">
            <v>14.721745472989049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9800.7525000000005</v>
          </cell>
          <cell r="CV72">
            <v>1428.1589976009952</v>
          </cell>
          <cell r="CW72">
            <v>127.44</v>
          </cell>
          <cell r="CY72">
            <v>437.12007340985599</v>
          </cell>
          <cell r="CZ72">
            <v>122968.37</v>
          </cell>
          <cell r="DD72">
            <v>4224.8375057065959</v>
          </cell>
          <cell r="DE72">
            <v>464.91490568326753</v>
          </cell>
          <cell r="DF72">
            <v>614.72829373558432</v>
          </cell>
          <cell r="DG72">
            <v>89.233165564524043</v>
          </cell>
          <cell r="DH72">
            <v>82.364677386396608</v>
          </cell>
          <cell r="DI72">
            <v>159.39373010830062</v>
          </cell>
          <cell r="DJ72">
            <v>555.0365919036575</v>
          </cell>
          <cell r="DK72">
            <v>43.218484980294193</v>
          </cell>
          <cell r="DL72">
            <v>6.5315636585718542</v>
          </cell>
          <cell r="DM72">
            <v>20.44806189364169</v>
          </cell>
          <cell r="DN72">
            <v>34.742997605764039</v>
          </cell>
          <cell r="DS72">
            <v>241.80105918333942</v>
          </cell>
        </row>
        <row r="73">
          <cell r="E73">
            <v>387.97</v>
          </cell>
          <cell r="I73">
            <v>2.5299999999999998</v>
          </cell>
          <cell r="AL73">
            <v>4341.4976771619995</v>
          </cell>
          <cell r="AM73">
            <v>477.47074312977708</v>
          </cell>
          <cell r="AN73">
            <v>70.956950981207825</v>
          </cell>
          <cell r="AS73">
            <v>0</v>
          </cell>
          <cell r="BC73">
            <v>0</v>
          </cell>
          <cell r="BD73">
            <v>9253.0845000000008</v>
          </cell>
          <cell r="BF73">
            <v>6547.1454168481559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Y73">
            <v>0</v>
          </cell>
          <cell r="CD73">
            <v>0</v>
          </cell>
          <cell r="CE73">
            <v>0</v>
          </cell>
          <cell r="CH73">
            <v>90.7596634595822</v>
          </cell>
          <cell r="CI73">
            <v>1.0069477408473704</v>
          </cell>
          <cell r="CJ73">
            <v>2.2816572961149162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9602.2574999999997</v>
          </cell>
          <cell r="CV73">
            <v>221.34395699662016</v>
          </cell>
          <cell r="CW73">
            <v>124.86759999999998</v>
          </cell>
          <cell r="CY73">
            <v>97.28472533287156</v>
          </cell>
          <cell r="CZ73">
            <v>92585.55</v>
          </cell>
          <cell r="DD73">
            <v>4139.2717166822094</v>
          </cell>
          <cell r="DE73">
            <v>455.4989670394134</v>
          </cell>
          <cell r="DF73">
            <v>602.27817904642711</v>
          </cell>
          <cell r="DG73">
            <v>87.42592298812697</v>
          </cell>
          <cell r="DH73">
            <v>80.696542553095512</v>
          </cell>
          <cell r="DI73">
            <v>156.16552304380764</v>
          </cell>
          <cell r="DJ73">
            <v>543.7954154419607</v>
          </cell>
          <cell r="DK73">
            <v>42.343179418179091</v>
          </cell>
          <cell r="DL73">
            <v>6.3992796601331401</v>
          </cell>
          <cell r="DM73">
            <v>20.033926545812186</v>
          </cell>
          <cell r="DN73">
            <v>34.039346400435051</v>
          </cell>
          <cell r="DS73">
            <v>236.90385345933029</v>
          </cell>
        </row>
        <row r="74">
          <cell r="E74">
            <v>4177.6000000000004</v>
          </cell>
          <cell r="I74">
            <v>2.02</v>
          </cell>
          <cell r="AL74">
            <v>132480.92605740446</v>
          </cell>
          <cell r="AM74">
            <v>16241.039860425624</v>
          </cell>
          <cell r="AN74">
            <v>2172.8570452731824</v>
          </cell>
          <cell r="AS74">
            <v>57062.929949932986</v>
          </cell>
          <cell r="BC74">
            <v>0</v>
          </cell>
          <cell r="BD74">
            <v>132346.36800000002</v>
          </cell>
          <cell r="BF74">
            <v>54625.355980969522</v>
          </cell>
          <cell r="BG74">
            <v>522.15</v>
          </cell>
          <cell r="BH74">
            <v>1002.624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4385.6351999999997</v>
          </cell>
          <cell r="BP74">
            <v>6805.2959999999994</v>
          </cell>
          <cell r="BQ74">
            <v>22057.728000000003</v>
          </cell>
          <cell r="BR74">
            <v>4292.7053477196041</v>
          </cell>
          <cell r="BT74">
            <v>0</v>
          </cell>
          <cell r="BY74">
            <v>0</v>
          </cell>
          <cell r="CD74">
            <v>0</v>
          </cell>
          <cell r="CE74">
            <v>0</v>
          </cell>
          <cell r="CH74">
            <v>3132.0529008780804</v>
          </cell>
          <cell r="CI74">
            <v>466.37814750563393</v>
          </cell>
          <cell r="CJ74">
            <v>1056.7729186316164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226593.024</v>
          </cell>
          <cell r="CP74">
            <v>155406.72000000003</v>
          </cell>
          <cell r="CQ74">
            <v>1760</v>
          </cell>
          <cell r="CR74">
            <v>19734.97937571237</v>
          </cell>
          <cell r="CS74">
            <v>331367.23200000008</v>
          </cell>
          <cell r="CV74">
            <v>102517.71808811044</v>
          </cell>
          <cell r="CW74">
            <v>17471.200359999999</v>
          </cell>
          <cell r="CY74">
            <v>33716.635791932</v>
          </cell>
          <cell r="CZ74">
            <v>40890.399999999987</v>
          </cell>
          <cell r="DA74">
            <v>44616.768000000004</v>
          </cell>
          <cell r="DD74">
            <v>60343.397366700607</v>
          </cell>
          <cell r="DE74">
            <v>6640.3843597424902</v>
          </cell>
          <cell r="DF74">
            <v>8780.1705157500928</v>
          </cell>
          <cell r="DG74">
            <v>1274.5182177244687</v>
          </cell>
          <cell r="DH74">
            <v>1176.4155307261171</v>
          </cell>
          <cell r="DI74">
            <v>2276.6222797194096</v>
          </cell>
          <cell r="DJ74">
            <v>7927.593327095321</v>
          </cell>
          <cell r="DK74">
            <v>617.29006363677888</v>
          </cell>
          <cell r="DL74">
            <v>93.29039063460587</v>
          </cell>
          <cell r="DM74">
            <v>292.05987746516678</v>
          </cell>
          <cell r="DN74">
            <v>496.23459065659614</v>
          </cell>
          <cell r="DS74">
            <v>53453.647004951257</v>
          </cell>
        </row>
        <row r="75">
          <cell r="E75">
            <v>323.7</v>
          </cell>
          <cell r="I75">
            <v>2.02</v>
          </cell>
          <cell r="AL75">
            <v>8693.5142290218664</v>
          </cell>
          <cell r="AM75">
            <v>956.09833472346111</v>
          </cell>
          <cell r="AN75">
            <v>141.26462676734894</v>
          </cell>
          <cell r="AS75">
            <v>4421.5028783974776</v>
          </cell>
          <cell r="BC75">
            <v>0</v>
          </cell>
          <cell r="BD75">
            <v>10254.815999999999</v>
          </cell>
          <cell r="BF75">
            <v>4232.6282389505532</v>
          </cell>
          <cell r="BG75">
            <v>91.954095999999993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428.34</v>
          </cell>
          <cell r="BY75">
            <v>0</v>
          </cell>
          <cell r="CD75">
            <v>582.66</v>
          </cell>
          <cell r="CE75">
            <v>211.38821124568352</v>
          </cell>
          <cell r="CH75">
            <v>248.37694162673137</v>
          </cell>
          <cell r="CI75">
            <v>30.91841888641942</v>
          </cell>
          <cell r="CJ75">
            <v>70.058487819010949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26277.966</v>
          </cell>
          <cell r="CV75">
            <v>6796.3856541751147</v>
          </cell>
          <cell r="CW75">
            <v>230.47095053220045</v>
          </cell>
          <cell r="CY75">
            <v>1974.5320481866499</v>
          </cell>
          <cell r="CZ75">
            <v>462.23999999999984</v>
          </cell>
          <cell r="DA75">
            <v>1437.2279999999998</v>
          </cell>
          <cell r="DD75">
            <v>3258.5241119302068</v>
          </cell>
          <cell r="DE75">
            <v>358.578626543251</v>
          </cell>
          <cell r="DF75">
            <v>474.12639296007688</v>
          </cell>
          <cell r="DG75">
            <v>68.823575151260499</v>
          </cell>
          <cell r="DH75">
            <v>63.526061504710761</v>
          </cell>
          <cell r="DI75">
            <v>122.93687322810459</v>
          </cell>
          <cell r="DJ75">
            <v>428.08749810583532</v>
          </cell>
          <cell r="DK75">
            <v>33.333465535458231</v>
          </cell>
          <cell r="DL75">
            <v>5.0376511857120247</v>
          </cell>
          <cell r="DM75">
            <v>15.771139749794679</v>
          </cell>
          <cell r="DN75">
            <v>26.796508804468509</v>
          </cell>
          <cell r="DS75">
            <v>186.4958310408195</v>
          </cell>
        </row>
        <row r="76">
          <cell r="E76">
            <v>517.29999999999995</v>
          </cell>
          <cell r="I76">
            <v>2.02</v>
          </cell>
          <cell r="AL76">
            <v>13892.971611594103</v>
          </cell>
          <cell r="AM76">
            <v>1527.92606905297</v>
          </cell>
          <cell r="AN76">
            <v>225.75283109901019</v>
          </cell>
          <cell r="AS76">
            <v>7065.9358634384171</v>
          </cell>
          <cell r="BC76">
            <v>0</v>
          </cell>
          <cell r="BD76">
            <v>16388.063999999998</v>
          </cell>
          <cell r="BF76">
            <v>6764.0982020671036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979.4</v>
          </cell>
          <cell r="BY76">
            <v>0</v>
          </cell>
          <cell r="CD76">
            <v>931.13999999999987</v>
          </cell>
          <cell r="CE76">
            <v>337.81625479577417</v>
          </cell>
          <cell r="CH76">
            <v>322.11844777495781</v>
          </cell>
          <cell r="CI76">
            <v>8.3017468684260773</v>
          </cell>
          <cell r="CJ76">
            <v>18.811047032990601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34079.724000000002</v>
          </cell>
          <cell r="CV76">
            <v>1824.862827831952</v>
          </cell>
          <cell r="CW76">
            <v>343.76114306551614</v>
          </cell>
          <cell r="CY76">
            <v>609.37881216108849</v>
          </cell>
          <cell r="CZ76">
            <v>360.74</v>
          </cell>
          <cell r="DA76">
            <v>2296.8119999999999</v>
          </cell>
          <cell r="DD76">
            <v>4651.5638136777306</v>
          </cell>
          <cell r="DE76">
            <v>511.87326111232176</v>
          </cell>
          <cell r="DF76">
            <v>676.81842970811772</v>
          </cell>
          <cell r="DG76">
            <v>98.246089550001173</v>
          </cell>
          <cell r="DH76">
            <v>90.683855257937566</v>
          </cell>
          <cell r="DI76">
            <v>175.49316538148915</v>
          </cell>
          <cell r="DJ76">
            <v>611.09761563108168</v>
          </cell>
          <cell r="DK76">
            <v>47.583733231105299</v>
          </cell>
          <cell r="DL76">
            <v>7.1912789828976003</v>
          </cell>
          <cell r="DM76">
            <v>22.513401908554194</v>
          </cell>
          <cell r="DN76">
            <v>38.252186083695349</v>
          </cell>
          <cell r="DS76">
            <v>299.42064916429649</v>
          </cell>
        </row>
        <row r="77">
          <cell r="E77">
            <v>824.9</v>
          </cell>
          <cell r="I77">
            <v>2.5299999999999998</v>
          </cell>
          <cell r="AL77">
            <v>7384.6976495933868</v>
          </cell>
          <cell r="AM77">
            <v>812.15684925690766</v>
          </cell>
          <cell r="AN77">
            <v>120.69466992684654</v>
          </cell>
          <cell r="AS77">
            <v>0</v>
          </cell>
          <cell r="BC77">
            <v>0</v>
          </cell>
          <cell r="BD77">
            <v>15739.091999999999</v>
          </cell>
          <cell r="BF77">
            <v>11136.407978674728</v>
          </cell>
          <cell r="BG77">
            <v>0</v>
          </cell>
          <cell r="BH77">
            <v>0</v>
          </cell>
          <cell r="BI77">
            <v>0</v>
          </cell>
          <cell r="BJ77">
            <v>2573.6880000000001</v>
          </cell>
          <cell r="BK77">
            <v>1616.9255741947566</v>
          </cell>
          <cell r="BL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Y77">
            <v>0</v>
          </cell>
          <cell r="CD77">
            <v>0</v>
          </cell>
          <cell r="CE77">
            <v>0</v>
          </cell>
          <cell r="CH77">
            <v>154.37821767210735</v>
          </cell>
          <cell r="CI77">
            <v>50.213634266195058</v>
          </cell>
          <cell r="CJ77">
            <v>113.77979247611826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16333.02</v>
          </cell>
          <cell r="CV77">
            <v>11037.796752299766</v>
          </cell>
          <cell r="CW77">
            <v>5269.3843999999999</v>
          </cell>
          <cell r="CY77">
            <v>4582.2838876818605</v>
          </cell>
          <cell r="CZ77">
            <v>209382.13</v>
          </cell>
          <cell r="DD77">
            <v>9370.9426774355561</v>
          </cell>
          <cell r="DE77">
            <v>1031.2091116305812</v>
          </cell>
          <cell r="DF77">
            <v>1363.5041809331037</v>
          </cell>
          <cell r="DG77">
            <v>197.92450675364347</v>
          </cell>
          <cell r="DH77">
            <v>182.68978851632957</v>
          </cell>
          <cell r="DI77">
            <v>353.5448418950981</v>
          </cell>
          <cell r="DJ77">
            <v>1231.1044104259518</v>
          </cell>
          <cell r="DK77">
            <v>95.861188698714557</v>
          </cell>
          <cell r="DL77">
            <v>14.487399469405482</v>
          </cell>
          <cell r="DM77">
            <v>45.355026225540712</v>
          </cell>
          <cell r="DN77">
            <v>77.062049976154981</v>
          </cell>
          <cell r="DS77">
            <v>536.3292344118945</v>
          </cell>
        </row>
        <row r="78">
          <cell r="E78">
            <v>818.9</v>
          </cell>
          <cell r="I78">
            <v>2.5299999999999998</v>
          </cell>
          <cell r="AL78">
            <v>9163.7303086010797</v>
          </cell>
          <cell r="AM78">
            <v>1007.8119224398135</v>
          </cell>
          <cell r="AN78">
            <v>149.77098012349168</v>
          </cell>
          <cell r="AS78">
            <v>0</v>
          </cell>
          <cell r="BC78">
            <v>0</v>
          </cell>
          <cell r="BD78">
            <v>19530.764999999996</v>
          </cell>
          <cell r="BF78">
            <v>13819.257627798421</v>
          </cell>
          <cell r="BG78">
            <v>0</v>
          </cell>
          <cell r="BH78">
            <v>0</v>
          </cell>
          <cell r="BI78">
            <v>0</v>
          </cell>
          <cell r="BJ78">
            <v>3193.71</v>
          </cell>
          <cell r="BK78">
            <v>2006.4558623895111</v>
          </cell>
          <cell r="BL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Y78">
            <v>0</v>
          </cell>
          <cell r="CD78">
            <v>0</v>
          </cell>
          <cell r="CE78">
            <v>0</v>
          </cell>
          <cell r="CH78">
            <v>191.56916361329965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20267.774999999998</v>
          </cell>
          <cell r="CV78">
            <v>0</v>
          </cell>
          <cell r="CW78">
            <v>263.553</v>
          </cell>
          <cell r="CY78">
            <v>74.057843239197808</v>
          </cell>
          <cell r="CZ78">
            <v>154122.5</v>
          </cell>
          <cell r="DD78">
            <v>9302.7821051666597</v>
          </cell>
          <cell r="DE78">
            <v>1023.7084998354745</v>
          </cell>
          <cell r="DF78">
            <v>1353.586584757084</v>
          </cell>
          <cell r="DG78">
            <v>196.48488129537961</v>
          </cell>
          <cell r="DH78">
            <v>181.36097444056526</v>
          </cell>
          <cell r="DI78">
            <v>350.97329497865906</v>
          </cell>
          <cell r="DJ78">
            <v>1222.1498384020024</v>
          </cell>
          <cell r="DK78">
            <v>95.163931901293907</v>
          </cell>
          <cell r="DL78">
            <v>14.382023791363983</v>
          </cell>
          <cell r="DM78">
            <v>45.025131502115755</v>
          </cell>
          <cell r="DN78">
            <v>76.501530761878172</v>
          </cell>
          <cell r="DS78">
            <v>532.42818530718921</v>
          </cell>
        </row>
        <row r="79">
          <cell r="E79">
            <v>2575.9</v>
          </cell>
          <cell r="I79">
            <v>2.02</v>
          </cell>
          <cell r="AL79">
            <v>69180.177023594166</v>
          </cell>
          <cell r="AM79">
            <v>7608.3215953480494</v>
          </cell>
          <cell r="AN79">
            <v>1124.1382517454872</v>
          </cell>
          <cell r="AS79">
            <v>35184.891147556576</v>
          </cell>
          <cell r="BC79">
            <v>0</v>
          </cell>
          <cell r="BD79">
            <v>81604.512000000002</v>
          </cell>
          <cell r="BF79">
            <v>33681.887799545038</v>
          </cell>
          <cell r="BG79">
            <v>335.15068000000002</v>
          </cell>
          <cell r="BH79">
            <v>618.21600000000001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4007.8463999999994</v>
          </cell>
          <cell r="BP79">
            <v>6219.0720000000001</v>
          </cell>
          <cell r="BQ79">
            <v>13600.752</v>
          </cell>
          <cell r="BR79">
            <v>2646.8737325715551</v>
          </cell>
          <cell r="BT79">
            <v>2596</v>
          </cell>
          <cell r="BY79">
            <v>0</v>
          </cell>
          <cell r="CD79">
            <v>4636.62</v>
          </cell>
          <cell r="CE79">
            <v>1682.1590773795374</v>
          </cell>
          <cell r="CH79">
            <v>1980.8859322619248</v>
          </cell>
          <cell r="CI79">
            <v>296.06273612148283</v>
          </cell>
          <cell r="CJ79">
            <v>670.85279064320218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209575.22400000005</v>
          </cell>
          <cell r="CV79">
            <v>65079.541741886947</v>
          </cell>
          <cell r="CW79">
            <v>24942.877524</v>
          </cell>
          <cell r="CY79">
            <v>25296.112030621531</v>
          </cell>
          <cell r="DA79">
            <v>11436.995999999999</v>
          </cell>
          <cell r="DD79">
            <v>26961.414946767549</v>
          </cell>
          <cell r="DE79">
            <v>2966.9220816499692</v>
          </cell>
          <cell r="DF79">
            <v>3922.9780043697888</v>
          </cell>
          <cell r="DG79">
            <v>569.45442293321241</v>
          </cell>
          <cell r="DH79">
            <v>525.62216676304524</v>
          </cell>
          <cell r="DI79">
            <v>1017.1942687874391</v>
          </cell>
          <cell r="DJ79">
            <v>3542.0467283632006</v>
          </cell>
          <cell r="DK79">
            <v>275.80504702262391</v>
          </cell>
          <cell r="DL79">
            <v>41.682123350808141</v>
          </cell>
          <cell r="DM79">
            <v>130.49228066807123</v>
          </cell>
          <cell r="DN79">
            <v>221.71749178005157</v>
          </cell>
          <cell r="DS79">
            <v>1543.0886235042483</v>
          </cell>
        </row>
        <row r="80">
          <cell r="E80">
            <v>3652.3</v>
          </cell>
          <cell r="I80">
            <v>2.02</v>
          </cell>
          <cell r="AL80">
            <v>98088.730363474111</v>
          </cell>
          <cell r="AM80">
            <v>10787.636539729679</v>
          </cell>
          <cell r="AN80">
            <v>1593.8856853332982</v>
          </cell>
          <cell r="AS80">
            <v>49887.719996203617</v>
          </cell>
          <cell r="BC80">
            <v>0</v>
          </cell>
          <cell r="BD80">
            <v>115704.864</v>
          </cell>
          <cell r="BF80">
            <v>47756.651582079416</v>
          </cell>
          <cell r="BG80">
            <v>754.19346000000007</v>
          </cell>
          <cell r="BH80">
            <v>876.55200000000013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10318.56192</v>
          </cell>
          <cell r="BP80">
            <v>16011.561599999997</v>
          </cell>
          <cell r="BQ80">
            <v>19284.144</v>
          </cell>
          <cell r="BR80">
            <v>3752.9317650029466</v>
          </cell>
          <cell r="BT80">
            <v>3634.3999999999996</v>
          </cell>
          <cell r="BY80">
            <v>0</v>
          </cell>
          <cell r="CD80">
            <v>6574.14</v>
          </cell>
          <cell r="CE80">
            <v>2385.0885509194009</v>
          </cell>
          <cell r="CH80">
            <v>2808.6454017625788</v>
          </cell>
          <cell r="CI80">
            <v>544.97649676392132</v>
          </cell>
          <cell r="CJ80">
            <v>1234.8700430135088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297151.12800000003</v>
          </cell>
          <cell r="CV80">
            <v>119794.94999648284</v>
          </cell>
          <cell r="CW80">
            <v>36726.905043999999</v>
          </cell>
          <cell r="CY80">
            <v>43982.314768173841</v>
          </cell>
          <cell r="DA80">
            <v>16216.212000000001</v>
          </cell>
          <cell r="DD80">
            <v>38227.872126277849</v>
          </cell>
          <cell r="DE80">
            <v>4206.7197945611952</v>
          </cell>
          <cell r="DF80">
            <v>5562.286022500788</v>
          </cell>
          <cell r="DG80">
            <v>807.41425865871031</v>
          </cell>
          <cell r="DH80">
            <v>745.26567012254759</v>
          </cell>
          <cell r="DI80">
            <v>1442.2526603875788</v>
          </cell>
          <cell r="DJ80">
            <v>5022.1737124891952</v>
          </cell>
          <cell r="DK80">
            <v>391.05663000921203</v>
          </cell>
          <cell r="DL80">
            <v>59.09997248113536</v>
          </cell>
          <cell r="DM80">
            <v>185.02152905159227</v>
          </cell>
          <cell r="DN80">
            <v>314.3673260717739</v>
          </cell>
          <cell r="DS80">
            <v>2423.0033504441826</v>
          </cell>
        </row>
        <row r="81">
          <cell r="E81">
            <v>366.4</v>
          </cell>
          <cell r="I81">
            <v>0</v>
          </cell>
          <cell r="AL81">
            <v>0</v>
          </cell>
          <cell r="AN81">
            <v>0</v>
          </cell>
          <cell r="AS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Y81">
            <v>0</v>
          </cell>
          <cell r="CD81">
            <v>0</v>
          </cell>
          <cell r="CE81">
            <v>0</v>
          </cell>
          <cell r="CH81">
            <v>93.921426243354304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9936.768</v>
          </cell>
          <cell r="CV81">
            <v>0</v>
          </cell>
          <cell r="CW81">
            <v>417.01199999999994</v>
          </cell>
          <cell r="CY81">
            <v>117.1795021299866</v>
          </cell>
          <cell r="CZ81">
            <v>589.67999999999995</v>
          </cell>
          <cell r="DA81">
            <v>0</v>
          </cell>
          <cell r="DD81">
            <v>697.84020914035796</v>
          </cell>
          <cell r="DE81">
            <v>76.792613816805215</v>
          </cell>
          <cell r="DF81">
            <v>101.53813501359484</v>
          </cell>
          <cell r="DG81">
            <v>14.739144602767162</v>
          </cell>
          <cell r="DH81">
            <v>13.604637720495747</v>
          </cell>
          <cell r="DI81">
            <v>26.327960259819516</v>
          </cell>
          <cell r="DJ81">
            <v>91.678520381299307</v>
          </cell>
          <cell r="DK81">
            <v>7.1386406120094756</v>
          </cell>
          <cell r="DL81">
            <v>1.0788551614955022</v>
          </cell>
          <cell r="DM81">
            <v>3.3775215660010001</v>
          </cell>
          <cell r="DN81">
            <v>5.7386966203128313</v>
          </cell>
          <cell r="DS81">
            <v>39.93964299998337</v>
          </cell>
        </row>
        <row r="82">
          <cell r="E82">
            <v>368.3</v>
          </cell>
          <cell r="I82">
            <v>0</v>
          </cell>
          <cell r="AL82">
            <v>0</v>
          </cell>
          <cell r="AN82">
            <v>0</v>
          </cell>
          <cell r="AS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Y82">
            <v>0</v>
          </cell>
          <cell r="CD82">
            <v>0</v>
          </cell>
          <cell r="CE82">
            <v>0</v>
          </cell>
          <cell r="CH82">
            <v>136.59985750297992</v>
          </cell>
          <cell r="CI82">
            <v>9.0017612814338221</v>
          </cell>
          <cell r="CJ82">
            <v>20.397219709122382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14452.092000000001</v>
          </cell>
          <cell r="CV82">
            <v>1978.7377051909416</v>
          </cell>
          <cell r="CW82">
            <v>766.26839999999993</v>
          </cell>
          <cell r="CY82">
            <v>771.34098958794516</v>
          </cell>
          <cell r="CZ82">
            <v>409.5</v>
          </cell>
          <cell r="DA82">
            <v>0</v>
          </cell>
          <cell r="DD82">
            <v>1014.9427765442136</v>
          </cell>
          <cell r="DE82">
            <v>111.68761510794457</v>
          </cell>
          <cell r="DF82">
            <v>147.67764213926438</v>
          </cell>
          <cell r="DG82">
            <v>21.436695895536101</v>
          </cell>
          <cell r="DH82">
            <v>19.786662621415214</v>
          </cell>
          <cell r="DI82">
            <v>38.2915354215028</v>
          </cell>
          <cell r="DJ82">
            <v>133.33776243688214</v>
          </cell>
          <cell r="DK82">
            <v>10.382479582868116</v>
          </cell>
          <cell r="DL82">
            <v>1.5690930943147565</v>
          </cell>
          <cell r="DM82">
            <v>4.9122866110822478</v>
          </cell>
          <cell r="DN82">
            <v>8.3463930643092503</v>
          </cell>
          <cell r="DS82">
            <v>58.08844435966661</v>
          </cell>
        </row>
        <row r="83">
          <cell r="E83">
            <v>440.8</v>
          </cell>
          <cell r="I83">
            <v>0</v>
          </cell>
          <cell r="AL83">
            <v>0</v>
          </cell>
          <cell r="AN83">
            <v>0</v>
          </cell>
          <cell r="AS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566.4</v>
          </cell>
          <cell r="BY83">
            <v>0</v>
          </cell>
          <cell r="CD83">
            <v>793.44</v>
          </cell>
          <cell r="CE83">
            <v>287.85889254586749</v>
          </cell>
          <cell r="CH83">
            <v>163.48959323191298</v>
          </cell>
          <cell r="CI83">
            <v>9.3649380879402369</v>
          </cell>
          <cell r="CJ83">
            <v>21.220147232300249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17296.991999999998</v>
          </cell>
          <cell r="CV83">
            <v>2058.570042243387</v>
          </cell>
          <cell r="CW83">
            <v>501.70060000000001</v>
          </cell>
          <cell r="CY83">
            <v>719.43070985031886</v>
          </cell>
          <cell r="CZ83">
            <v>507.78</v>
          </cell>
          <cell r="DA83">
            <v>0</v>
          </cell>
          <cell r="DD83">
            <v>1270.4564351627632</v>
          </cell>
          <cell r="DE83">
            <v>139.80517189846589</v>
          </cell>
          <cell r="DF83">
            <v>184.85575258175055</v>
          </cell>
          <cell r="DG83">
            <v>26.833422414061225</v>
          </cell>
          <cell r="DH83">
            <v>24.767990313073955</v>
          </cell>
          <cell r="DI83">
            <v>47.931497925579748</v>
          </cell>
          <cell r="DJ83">
            <v>166.90578252591877</v>
          </cell>
          <cell r="DK83">
            <v>12.996287380765636</v>
          </cell>
          <cell r="DL83">
            <v>1.9641150862014085</v>
          </cell>
          <cell r="DM83">
            <v>6.1489635481350273</v>
          </cell>
          <cell r="DN83">
            <v>10.447612440825736</v>
          </cell>
          <cell r="DS83">
            <v>72.712314083963221</v>
          </cell>
        </row>
        <row r="84">
          <cell r="E84">
            <v>121.85</v>
          </cell>
          <cell r="I84">
            <v>2.02</v>
          </cell>
          <cell r="AL84">
            <v>3272.489060260471</v>
          </cell>
          <cell r="AM84">
            <v>359.90294126059229</v>
          </cell>
          <cell r="AN84">
            <v>53.17607281928165</v>
          </cell>
          <cell r="AS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Y84">
            <v>0</v>
          </cell>
          <cell r="CD84">
            <v>0</v>
          </cell>
          <cell r="CE84">
            <v>0</v>
          </cell>
          <cell r="CH84">
            <v>7.6704225907692649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811.52099999999996</v>
          </cell>
          <cell r="CV84">
            <v>0</v>
          </cell>
          <cell r="CW84">
            <v>80.852850362522958</v>
          </cell>
          <cell r="CY84">
            <v>22.719482296122766</v>
          </cell>
          <cell r="DA84">
            <v>0</v>
          </cell>
          <cell r="DD84">
            <v>264.42033577194871</v>
          </cell>
          <cell r="DE84">
            <v>29.09767660888846</v>
          </cell>
          <cell r="DF84">
            <v>38.474062403234306</v>
          </cell>
          <cell r="DG84">
            <v>5.5848452322000277</v>
          </cell>
          <cell r="DH84">
            <v>5.1549664622229638</v>
          </cell>
          <cell r="DI84">
            <v>9.9759916395012276</v>
          </cell>
          <cell r="DJ84">
            <v>34.738131773978694</v>
          </cell>
          <cell r="DK84">
            <v>2.7049197264056737</v>
          </cell>
          <cell r="DL84">
            <v>0.40879164071579527</v>
          </cell>
          <cell r="DM84">
            <v>1.2797849348049741</v>
          </cell>
          <cell r="DN84">
            <v>2.1744635338593148</v>
          </cell>
          <cell r="DS84">
            <v>15.13362754731039</v>
          </cell>
        </row>
        <row r="85">
          <cell r="E85">
            <v>80.3</v>
          </cell>
          <cell r="I85">
            <v>2.02</v>
          </cell>
          <cell r="AL85">
            <v>2156.5931189078033</v>
          </cell>
          <cell r="AM85">
            <v>237.17854889803496</v>
          </cell>
          <cell r="AN85">
            <v>35.043402933018591</v>
          </cell>
          <cell r="AS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Y85">
            <v>0</v>
          </cell>
          <cell r="CD85">
            <v>0</v>
          </cell>
          <cell r="CE85">
            <v>0</v>
          </cell>
          <cell r="CH85">
            <v>5.0548619945734261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534.798</v>
          </cell>
          <cell r="CV85">
            <v>0</v>
          </cell>
          <cell r="CW85">
            <v>52.328980993931836</v>
          </cell>
          <cell r="CY85">
            <v>14.704334503176081</v>
          </cell>
          <cell r="DA85">
            <v>0</v>
          </cell>
          <cell r="DD85">
            <v>174.25484581442331</v>
          </cell>
          <cell r="DE85">
            <v>19.175571864536259</v>
          </cell>
          <cell r="DF85">
            <v>25.354675510707548</v>
          </cell>
          <cell r="DG85">
            <v>3.6804519667268139</v>
          </cell>
          <cell r="DH85">
            <v>3.397158858567944</v>
          </cell>
          <cell r="DI85">
            <v>6.5742480808530859</v>
          </cell>
          <cell r="DJ85">
            <v>22.892671164960927</v>
          </cell>
          <cell r="DK85">
            <v>1.7825609686530619</v>
          </cell>
          <cell r="DL85">
            <v>0.26939654287630987</v>
          </cell>
          <cell r="DM85">
            <v>0.84338719954730756</v>
          </cell>
          <cell r="DN85">
            <v>1.4329866374140581</v>
          </cell>
          <cell r="DS85">
            <v>9.9731661226838266</v>
          </cell>
        </row>
        <row r="86">
          <cell r="E86">
            <v>38.5</v>
          </cell>
          <cell r="I86">
            <v>2.02</v>
          </cell>
          <cell r="AL86">
            <v>1033.9830022160702</v>
          </cell>
          <cell r="AM86">
            <v>113.71574262234554</v>
          </cell>
          <cell r="AN86">
            <v>16.801631543228098</v>
          </cell>
          <cell r="AS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Y86">
            <v>0</v>
          </cell>
          <cell r="CD86">
            <v>0</v>
          </cell>
          <cell r="CE86">
            <v>0</v>
          </cell>
          <cell r="CH86">
            <v>2.4235639700009579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256.41000000000003</v>
          </cell>
          <cell r="CV86">
            <v>0</v>
          </cell>
          <cell r="CW86">
            <v>24.771768969693365</v>
          </cell>
          <cell r="CY86">
            <v>6.9608154075847208</v>
          </cell>
          <cell r="DA86">
            <v>0</v>
          </cell>
          <cell r="DD86">
            <v>83.546843883627616</v>
          </cell>
          <cell r="DE86">
            <v>9.1937673323119053</v>
          </cell>
          <cell r="DF86">
            <v>12.156351272257043</v>
          </cell>
          <cell r="DG86">
            <v>1.7646002580197053</v>
          </cell>
          <cell r="DH86">
            <v>1.6287747952038087</v>
          </cell>
          <cell r="DI86">
            <v>3.1520367510939455</v>
          </cell>
          <cell r="DJ86">
            <v>10.975938229775787</v>
          </cell>
          <cell r="DK86">
            <v>0.85465251921722141</v>
          </cell>
          <cell r="DL86">
            <v>0.12916272603658693</v>
          </cell>
          <cell r="DM86">
            <v>0.40436372581035296</v>
          </cell>
          <cell r="DN86">
            <v>0.68704838780126076</v>
          </cell>
          <cell r="DS86">
            <v>4.781654990327862</v>
          </cell>
        </row>
        <row r="87">
          <cell r="E87">
            <v>71.150000000000006</v>
          </cell>
          <cell r="I87">
            <v>3.05</v>
          </cell>
          <cell r="AL87">
            <v>1910.8543014980103</v>
          </cell>
          <cell r="AM87">
            <v>210.15259967739965</v>
          </cell>
          <cell r="AN87">
            <v>31.050287903913745</v>
          </cell>
          <cell r="AS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Y87">
            <v>0</v>
          </cell>
          <cell r="CD87">
            <v>0</v>
          </cell>
          <cell r="CE87">
            <v>0</v>
          </cell>
          <cell r="CH87">
            <v>2.01750996215711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213.45000000000002</v>
          </cell>
          <cell r="CV87">
            <v>0</v>
          </cell>
          <cell r="CW87">
            <v>46.276479797238487</v>
          </cell>
          <cell r="CY87">
            <v>13.003594292175739</v>
          </cell>
          <cell r="DA87">
            <v>0</v>
          </cell>
          <cell r="DD87">
            <v>197.87044468194523</v>
          </cell>
          <cell r="DE87">
            <v>21.774309426707088</v>
          </cell>
          <cell r="DF87">
            <v>28.790825842588248</v>
          </cell>
          <cell r="DG87">
            <v>4.1792391131684452</v>
          </cell>
          <cell r="DH87">
            <v>3.8575531765464963</v>
          </cell>
          <cell r="DI87">
            <v>7.4652121444771451</v>
          </cell>
          <cell r="DJ87">
            <v>25.99516244267009</v>
          </cell>
          <cell r="DK87">
            <v>2.0241395864290253</v>
          </cell>
          <cell r="DL87">
            <v>0.3059060623856808</v>
          </cell>
          <cell r="DM87">
            <v>0.95768585047678045</v>
          </cell>
          <cell r="DN87">
            <v>1.6271897739381871</v>
          </cell>
          <cell r="DS87">
            <v>11.324762914679415</v>
          </cell>
        </row>
        <row r="88">
          <cell r="E88">
            <v>633.29999999999995</v>
          </cell>
          <cell r="I88">
            <v>2.5299999999999998</v>
          </cell>
          <cell r="AL88">
            <v>5669.449656306816</v>
          </cell>
          <cell r="AM88">
            <v>623.51670824875703</v>
          </cell>
          <cell r="AN88">
            <v>92.660849151014588</v>
          </cell>
          <cell r="AS88">
            <v>0</v>
          </cell>
          <cell r="BC88">
            <v>0</v>
          </cell>
          <cell r="BD88">
            <v>12083.363999999998</v>
          </cell>
          <cell r="BF88">
            <v>8549.7480578187715</v>
          </cell>
          <cell r="BG88">
            <v>0</v>
          </cell>
          <cell r="BH88">
            <v>0</v>
          </cell>
          <cell r="BI88">
            <v>0</v>
          </cell>
          <cell r="BJ88">
            <v>1975.896</v>
          </cell>
          <cell r="BK88">
            <v>1241.36133608624</v>
          </cell>
          <cell r="BL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Y88">
            <v>0</v>
          </cell>
          <cell r="CD88">
            <v>0</v>
          </cell>
          <cell r="CE88">
            <v>0</v>
          </cell>
          <cell r="CH88">
            <v>106.30947616980822</v>
          </cell>
          <cell r="CI88">
            <v>38.249554392613753</v>
          </cell>
          <cell r="CJ88">
            <v>86.670212676190857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11247.407999999998</v>
          </cell>
          <cell r="CV88">
            <v>8407.8918688411613</v>
          </cell>
          <cell r="CW88">
            <v>14813.854283999999</v>
          </cell>
          <cell r="CY88">
            <v>6525.2622293335889</v>
          </cell>
          <cell r="CZ88">
            <v>98274.48</v>
          </cell>
          <cell r="DD88">
            <v>6922.1586637001392</v>
          </cell>
          <cell r="DE88">
            <v>761.73692784913953</v>
          </cell>
          <cell r="DF88">
            <v>1007.1977392161732</v>
          </cell>
          <cell r="DG88">
            <v>146.20352363079874</v>
          </cell>
          <cell r="DH88">
            <v>134.94989200957616</v>
          </cell>
          <cell r="DI88">
            <v>261.15766306238612</v>
          </cell>
          <cell r="DJ88">
            <v>909.39624260742448</v>
          </cell>
          <cell r="DK88">
            <v>70.811057190778996</v>
          </cell>
          <cell r="DL88">
            <v>10.701599743332718</v>
          </cell>
          <cell r="DM88">
            <v>33.502999488562679</v>
          </cell>
          <cell r="DN88">
            <v>56.924447758004405</v>
          </cell>
          <cell r="DS88">
            <v>396.17743746522763</v>
          </cell>
        </row>
        <row r="89">
          <cell r="E89">
            <v>655.9</v>
          </cell>
          <cell r="I89">
            <v>2.02</v>
          </cell>
          <cell r="AL89">
            <v>17615.310419571953</v>
          </cell>
          <cell r="AM89">
            <v>1937.3027424934139</v>
          </cell>
          <cell r="AN89">
            <v>286.23870465463136</v>
          </cell>
          <cell r="AS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Y89">
            <v>0</v>
          </cell>
          <cell r="CD89">
            <v>0</v>
          </cell>
          <cell r="CE89">
            <v>0</v>
          </cell>
          <cell r="CH89">
            <v>385.73332992086165</v>
          </cell>
          <cell r="CI89">
            <v>39.896346495155797</v>
          </cell>
          <cell r="CJ89">
            <v>90.401702468091599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40810.097999999998</v>
          </cell>
          <cell r="CV89">
            <v>8769.8843194331821</v>
          </cell>
          <cell r="CW89">
            <v>807.7571999999999</v>
          </cell>
          <cell r="CY89">
            <v>2691.2972883913858</v>
          </cell>
          <cell r="CZ89">
            <v>1565.6000000000001</v>
          </cell>
          <cell r="DA89">
            <v>2912.1959999999999</v>
          </cell>
          <cell r="DD89">
            <v>4187.090554959329</v>
          </cell>
          <cell r="DE89">
            <v>460.76110804660289</v>
          </cell>
          <cell r="DF89">
            <v>609.23598341708202</v>
          </cell>
          <cell r="DG89">
            <v>88.435908888725962</v>
          </cell>
          <cell r="DH89">
            <v>81.628787445915023</v>
          </cell>
          <cell r="DI89">
            <v>157.96962154277725</v>
          </cell>
          <cell r="DJ89">
            <v>550.07759907394063</v>
          </cell>
          <cell r="DK89">
            <v>42.832347993553498</v>
          </cell>
          <cell r="DL89">
            <v>6.4732071865442959</v>
          </cell>
          <cell r="DM89">
            <v>20.265368006803726</v>
          </cell>
          <cell r="DN89">
            <v>34.432585141931817</v>
          </cell>
          <cell r="DS89">
            <v>285.18795090295856</v>
          </cell>
        </row>
        <row r="90">
          <cell r="E90">
            <v>794.85</v>
          </cell>
          <cell r="I90">
            <v>3.05</v>
          </cell>
          <cell r="AL90">
            <v>21347.049073024507</v>
          </cell>
          <cell r="AM90">
            <v>2347.7131954122433</v>
          </cell>
          <cell r="AN90">
            <v>346.87732031519113</v>
          </cell>
          <cell r="AS90">
            <v>10857.063833469991</v>
          </cell>
          <cell r="BC90">
            <v>0</v>
          </cell>
          <cell r="BD90">
            <v>25180.847999999998</v>
          </cell>
          <cell r="BF90">
            <v>10393.279443094987</v>
          </cell>
          <cell r="BG90">
            <v>528.63858400000004</v>
          </cell>
          <cell r="BH90">
            <v>190.76400000000001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343.84255999999993</v>
          </cell>
          <cell r="BP90">
            <v>533.54879999999991</v>
          </cell>
          <cell r="BQ90">
            <v>4196.8080000000009</v>
          </cell>
          <cell r="BR90">
            <v>816.75048966749523</v>
          </cell>
          <cell r="BT90">
            <v>1515.12</v>
          </cell>
          <cell r="BY90">
            <v>802</v>
          </cell>
          <cell r="CD90">
            <v>1430.73</v>
          </cell>
          <cell r="CE90">
            <v>519.06678933775595</v>
          </cell>
          <cell r="CH90">
            <v>509.37121758685976</v>
          </cell>
          <cell r="CI90">
            <v>34.37985472314972</v>
          </cell>
          <cell r="CJ90">
            <v>77.901804817034218</v>
          </cell>
          <cell r="CK90">
            <v>1800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53890.83</v>
          </cell>
          <cell r="CV90">
            <v>7557.2671517064982</v>
          </cell>
          <cell r="CW90">
            <v>673.67367936521464</v>
          </cell>
          <cell r="CY90">
            <v>2312.8772041244893</v>
          </cell>
          <cell r="CZ90">
            <v>710.4</v>
          </cell>
          <cell r="DA90">
            <v>3529.134</v>
          </cell>
          <cell r="DD90">
            <v>8252.5463438790102</v>
          </cell>
          <cell r="DE90">
            <v>908.13712951774664</v>
          </cell>
          <cell r="DF90">
            <v>1200.7736927383003</v>
          </cell>
          <cell r="DG90">
            <v>174.30275915643807</v>
          </cell>
          <cell r="DH90">
            <v>160.8862627998754</v>
          </cell>
          <cell r="DI90">
            <v>311.35023367543579</v>
          </cell>
          <cell r="DJ90">
            <v>1084.1754720854101</v>
          </cell>
          <cell r="DK90">
            <v>84.420418472985901</v>
          </cell>
          <cell r="DL90">
            <v>12.758368036061343</v>
          </cell>
          <cell r="DM90">
            <v>39.942028111578594</v>
          </cell>
          <cell r="DN90">
            <v>67.864905450107287</v>
          </cell>
          <cell r="DS90">
            <v>472.31980974752321</v>
          </cell>
        </row>
        <row r="91">
          <cell r="E91">
            <v>598.9</v>
          </cell>
          <cell r="I91">
            <v>3.05</v>
          </cell>
          <cell r="AL91">
            <v>16084.478442265046</v>
          </cell>
          <cell r="AM91">
            <v>1768.9443702992919</v>
          </cell>
          <cell r="AN91">
            <v>261.36356185037158</v>
          </cell>
          <cell r="AS91">
            <v>8180.5315844060851</v>
          </cell>
          <cell r="BC91">
            <v>0</v>
          </cell>
          <cell r="BD91">
            <v>18973.152000000002</v>
          </cell>
          <cell r="BF91">
            <v>7831.0814096616823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623.04</v>
          </cell>
          <cell r="BY91">
            <v>220.22</v>
          </cell>
          <cell r="CD91">
            <v>1078.02</v>
          </cell>
          <cell r="CE91">
            <v>391.10410786234127</v>
          </cell>
          <cell r="CH91">
            <v>389.57269533022315</v>
          </cell>
          <cell r="CI91">
            <v>15.75200710952271</v>
          </cell>
          <cell r="CJ91">
            <v>35.692698331744189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41216.297999999995</v>
          </cell>
          <cell r="CV91">
            <v>3462.5546518696028</v>
          </cell>
          <cell r="CW91">
            <v>398.65562586881396</v>
          </cell>
          <cell r="CY91">
            <v>1084.9920337174347</v>
          </cell>
          <cell r="CZ91">
            <v>674.88</v>
          </cell>
          <cell r="DA91">
            <v>2659.116</v>
          </cell>
          <cell r="DD91">
            <v>6028.823264241586</v>
          </cell>
          <cell r="DE91">
            <v>663.43138534678121</v>
          </cell>
          <cell r="DF91">
            <v>877.21438598637656</v>
          </cell>
          <cell r="DG91">
            <v>127.33530787176375</v>
          </cell>
          <cell r="DH91">
            <v>117.53400752292642</v>
          </cell>
          <cell r="DI91">
            <v>227.45410372663531</v>
          </cell>
          <cell r="DJ91">
            <v>792.03460801848883</v>
          </cell>
          <cell r="DK91">
            <v>61.672574943422738</v>
          </cell>
          <cell r="DL91">
            <v>9.3205106429500528</v>
          </cell>
          <cell r="DM91">
            <v>29.179288217955005</v>
          </cell>
          <cell r="DN91">
            <v>49.57809429408772</v>
          </cell>
          <cell r="DS91">
            <v>345.04897500879457</v>
          </cell>
        </row>
        <row r="92">
          <cell r="E92">
            <v>787.1</v>
          </cell>
          <cell r="I92">
            <v>3.05</v>
          </cell>
          <cell r="AL92">
            <v>21138.90963751348</v>
          </cell>
          <cell r="AM92">
            <v>2324.8223641051482</v>
          </cell>
          <cell r="AN92">
            <v>343.49517370583987</v>
          </cell>
          <cell r="AS92">
            <v>10751.204558500634</v>
          </cell>
          <cell r="BC92">
            <v>0</v>
          </cell>
          <cell r="BD92">
            <v>24935.328000000001</v>
          </cell>
          <cell r="BF92">
            <v>10291.942189922709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784.69999999999993</v>
          </cell>
          <cell r="BY92">
            <v>1486</v>
          </cell>
          <cell r="CD92">
            <v>1416.78</v>
          </cell>
          <cell r="CE92">
            <v>514.00574937126203</v>
          </cell>
          <cell r="CH92">
            <v>511.9931015101331</v>
          </cell>
          <cell r="CI92">
            <v>77.516059937340415</v>
          </cell>
          <cell r="CJ92">
            <v>175.64474952123908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54168.222000000002</v>
          </cell>
          <cell r="CV92">
            <v>17039.326611805584</v>
          </cell>
          <cell r="CW92">
            <v>1436.2326730401467</v>
          </cell>
          <cell r="CY92">
            <v>5191.5936197789842</v>
          </cell>
          <cell r="CZ92">
            <v>905.7600000000001</v>
          </cell>
          <cell r="DA92">
            <v>3494.7240000000002</v>
          </cell>
          <cell r="DD92">
            <v>7923.3374374428995</v>
          </cell>
          <cell r="DE92">
            <v>871.90990717390457</v>
          </cell>
          <cell r="DF92">
            <v>1152.8726719149724</v>
          </cell>
          <cell r="DG92">
            <v>167.34950880925905</v>
          </cell>
          <cell r="DH92">
            <v>154.4682206066044</v>
          </cell>
          <cell r="DI92">
            <v>298.92991324634272</v>
          </cell>
          <cell r="DJ92">
            <v>1040.9257638526508</v>
          </cell>
          <cell r="DK92">
            <v>81.052736246398453</v>
          </cell>
          <cell r="DL92">
            <v>12.249413803750187</v>
          </cell>
          <cell r="DM92">
            <v>38.348668820090808</v>
          </cell>
          <cell r="DN92">
            <v>65.157652394183401</v>
          </cell>
          <cell r="DS92">
            <v>453.47812360898689</v>
          </cell>
        </row>
        <row r="93">
          <cell r="E93">
            <v>654.29999999999995</v>
          </cell>
          <cell r="I93">
            <v>3.05</v>
          </cell>
          <cell r="AL93">
            <v>17572.339697401938</v>
          </cell>
          <cell r="AM93">
            <v>1932.5768934493685</v>
          </cell>
          <cell r="AN93">
            <v>285.5404550320556</v>
          </cell>
          <cell r="AS93">
            <v>8937.254659670898</v>
          </cell>
          <cell r="BC93">
            <v>0</v>
          </cell>
          <cell r="BD93">
            <v>20728.223999999998</v>
          </cell>
          <cell r="BF93">
            <v>8555.4793226609436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672.59999999999991</v>
          </cell>
          <cell r="BY93">
            <v>80.94</v>
          </cell>
          <cell r="CD93">
            <v>1177.74</v>
          </cell>
          <cell r="CE93">
            <v>427.28238065508418</v>
          </cell>
          <cell r="CH93">
            <v>425.60930798892139</v>
          </cell>
          <cell r="CI93">
            <v>51.220083394642899</v>
          </cell>
          <cell r="CJ93">
            <v>116.06031995926159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45028.925999999992</v>
          </cell>
          <cell r="CV93">
            <v>11259.031105950511</v>
          </cell>
          <cell r="CW93">
            <v>4979.2594263602632</v>
          </cell>
          <cell r="CY93">
            <v>4562.9257671679752</v>
          </cell>
          <cell r="CZ93">
            <v>941.28</v>
          </cell>
          <cell r="DA93">
            <v>2905.0919999999996</v>
          </cell>
          <cell r="DD93">
            <v>6586.5070325484539</v>
          </cell>
          <cell r="DE93">
            <v>724.80072705359635</v>
          </cell>
          <cell r="DF93">
            <v>958.35927993135101</v>
          </cell>
          <cell r="DG93">
            <v>139.1141959266906</v>
          </cell>
          <cell r="DH93">
            <v>128.40624665595382</v>
          </cell>
          <cell r="DI93">
            <v>248.49427294763311</v>
          </cell>
          <cell r="DJ93">
            <v>865.30012360410274</v>
          </cell>
          <cell r="DK93">
            <v>67.377468334415582</v>
          </cell>
          <cell r="DL93">
            <v>10.182685112176021</v>
          </cell>
          <cell r="DM93">
            <v>31.878457640687859</v>
          </cell>
          <cell r="DN93">
            <v>54.164212884657857</v>
          </cell>
          <cell r="DS93">
            <v>376.96701343839425</v>
          </cell>
        </row>
        <row r="94">
          <cell r="E94">
            <v>2580.88</v>
          </cell>
          <cell r="I94">
            <v>2.02</v>
          </cell>
          <cell r="AL94">
            <v>69313.923396348342</v>
          </cell>
          <cell r="AM94">
            <v>7623.0308004976414</v>
          </cell>
          <cell r="AN94">
            <v>1126.3115536957539</v>
          </cell>
          <cell r="AS94">
            <v>35252.914268762695</v>
          </cell>
          <cell r="BC94">
            <v>0</v>
          </cell>
          <cell r="BD94">
            <v>81762.27840000001</v>
          </cell>
          <cell r="BF94">
            <v>33747.00515706736</v>
          </cell>
          <cell r="BG94">
            <v>174.04999999999998</v>
          </cell>
          <cell r="BH94">
            <v>619.41120000000001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7752.8831999999993</v>
          </cell>
          <cell r="BP94">
            <v>12030.335999999999</v>
          </cell>
          <cell r="BQ94">
            <v>13627.046400000003</v>
          </cell>
          <cell r="BR94">
            <v>2651.9909464339748</v>
          </cell>
          <cell r="BT94">
            <v>0</v>
          </cell>
          <cell r="BY94">
            <v>3120</v>
          </cell>
          <cell r="CD94">
            <v>0</v>
          </cell>
          <cell r="CE94">
            <v>0</v>
          </cell>
          <cell r="CH94">
            <v>1984.7155886704284</v>
          </cell>
          <cell r="CI94">
            <v>122.67257090278295</v>
          </cell>
          <cell r="CJ94">
            <v>277.96553393919856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209980.39680000005</v>
          </cell>
          <cell r="CV94">
            <v>26965.483070373321</v>
          </cell>
          <cell r="CW94">
            <v>2256.3921827559202</v>
          </cell>
          <cell r="CY94">
            <v>8211.285990490107</v>
          </cell>
          <cell r="CZ94">
            <v>5281.2857331070973</v>
          </cell>
          <cell r="DA94">
            <v>11459.1072</v>
          </cell>
          <cell r="DD94">
            <v>26687.28910339643</v>
          </cell>
          <cell r="DE94">
            <v>2936.7563793137047</v>
          </cell>
          <cell r="DF94">
            <v>3883.0917574462701</v>
          </cell>
          <cell r="DG94">
            <v>563.6645868190401</v>
          </cell>
          <cell r="DH94">
            <v>520.27798805273062</v>
          </cell>
          <cell r="DI94">
            <v>1006.8521099150594</v>
          </cell>
          <cell r="DJ94">
            <v>3506.0335388258727</v>
          </cell>
          <cell r="DK94">
            <v>273.00084363528828</v>
          </cell>
          <cell r="DL94">
            <v>41.258327076035506</v>
          </cell>
          <cell r="DM94">
            <v>129.1655214248274</v>
          </cell>
          <cell r="DN94">
            <v>219.46321489790958</v>
          </cell>
          <cell r="DS94">
            <v>1527.3995184943797</v>
          </cell>
        </row>
        <row r="95">
          <cell r="E95">
            <v>2328.4299999999998</v>
          </cell>
          <cell r="I95">
            <v>2.02</v>
          </cell>
          <cell r="AL95">
            <v>73839.659771122708</v>
          </cell>
          <cell r="AM95">
            <v>9052.1171108317776</v>
          </cell>
          <cell r="AN95">
            <v>1211.0650923797004</v>
          </cell>
          <cell r="AS95">
            <v>31804.633757018968</v>
          </cell>
          <cell r="BC95">
            <v>0</v>
          </cell>
          <cell r="BD95">
            <v>73764.662400000001</v>
          </cell>
          <cell r="BF95">
            <v>30446.025858571629</v>
          </cell>
          <cell r="BG95">
            <v>174.04999999999998</v>
          </cell>
          <cell r="BH95">
            <v>558.82319999999993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N95">
            <v>0</v>
          </cell>
          <cell r="BP95">
            <v>0</v>
          </cell>
          <cell r="BQ95">
            <v>12294.1104</v>
          </cell>
          <cell r="BR95">
            <v>2392.5851955167459</v>
          </cell>
          <cell r="BT95">
            <v>0</v>
          </cell>
          <cell r="BY95">
            <v>0</v>
          </cell>
          <cell r="CD95">
            <v>0</v>
          </cell>
          <cell r="CE95">
            <v>0</v>
          </cell>
          <cell r="CH95">
            <v>1889.6161804684243</v>
          </cell>
          <cell r="CI95">
            <v>110.67329525865863</v>
          </cell>
          <cell r="CJ95">
            <v>250.77620353912158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199918.99979999999</v>
          </cell>
          <cell r="CV95">
            <v>24327.841567817697</v>
          </cell>
          <cell r="CW95">
            <v>11165.738972428624</v>
          </cell>
          <cell r="CY95">
            <v>9973.6220936487316</v>
          </cell>
          <cell r="CZ95">
            <v>4764.6942668929023</v>
          </cell>
          <cell r="DA95">
            <v>10338.2292</v>
          </cell>
          <cell r="DD95">
            <v>24812.704607908323</v>
          </cell>
          <cell r="DE95">
            <v>2730.4709842569764</v>
          </cell>
          <cell r="DF95">
            <v>3610.3333077264729</v>
          </cell>
          <cell r="DG95">
            <v>524.071322362209</v>
          </cell>
          <cell r="DH95">
            <v>483.73231097145413</v>
          </cell>
          <cell r="DI95">
            <v>936.1282028451559</v>
          </cell>
          <cell r="DJ95">
            <v>3259.760637630081</v>
          </cell>
          <cell r="DK95">
            <v>253.8245553749436</v>
          </cell>
          <cell r="DL95">
            <v>38.36023503128488</v>
          </cell>
          <cell r="DM95">
            <v>120.09259974752588</v>
          </cell>
          <cell r="DN95">
            <v>204.04754872126381</v>
          </cell>
          <cell r="DS95">
            <v>1420.1110095457068</v>
          </cell>
        </row>
        <row r="96">
          <cell r="E96">
            <v>501.11</v>
          </cell>
          <cell r="I96">
            <v>3.05</v>
          </cell>
          <cell r="AL96">
            <v>13458.161616636233</v>
          </cell>
          <cell r="AM96">
            <v>1480.1063840385343</v>
          </cell>
          <cell r="AN96">
            <v>218.68741773057226</v>
          </cell>
          <cell r="AS96">
            <v>6844.7924232121122</v>
          </cell>
          <cell r="BC96">
            <v>0</v>
          </cell>
          <cell r="BD96">
            <v>15875.164800000002</v>
          </cell>
          <cell r="BF96">
            <v>6552.401411246562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519.19999999999993</v>
          </cell>
          <cell r="BY96">
            <v>37.979999999999997</v>
          </cell>
          <cell r="CD96">
            <v>901.99800000000005</v>
          </cell>
          <cell r="CE96">
            <v>327.24357904641488</v>
          </cell>
          <cell r="CH96">
            <v>325.96221966426469</v>
          </cell>
          <cell r="CI96">
            <v>85.854380025271894</v>
          </cell>
          <cell r="CJ96">
            <v>194.53866833569538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34486.390199999994</v>
          </cell>
          <cell r="CV96">
            <v>18872.22884505754</v>
          </cell>
          <cell r="CW96">
            <v>3426.6506966857919</v>
          </cell>
          <cell r="CY96">
            <v>6265.9386366771878</v>
          </cell>
          <cell r="CZ96">
            <v>301.92</v>
          </cell>
          <cell r="DA96">
            <v>2224.9283999999998</v>
          </cell>
          <cell r="DD96">
            <v>5044.4208147338468</v>
          </cell>
          <cell r="DE96">
            <v>555.10452748559942</v>
          </cell>
          <cell r="DF96">
            <v>733.98046579000356</v>
          </cell>
          <cell r="DG96">
            <v>106.54365691704713</v>
          </cell>
          <cell r="DH96">
            <v>98.342739204898407</v>
          </cell>
          <cell r="DI96">
            <v>190.31478697354186</v>
          </cell>
          <cell r="DJ96">
            <v>662.70907066980283</v>
          </cell>
          <cell r="DK96">
            <v>51.60251132058535</v>
          </cell>
          <cell r="DL96">
            <v>7.7986326403217587</v>
          </cell>
          <cell r="DM96">
            <v>24.414815693603995</v>
          </cell>
          <cell r="DN96">
            <v>41.482849944415257</v>
          </cell>
          <cell r="DS96">
            <v>288.70845193965113</v>
          </cell>
        </row>
        <row r="97">
          <cell r="E97">
            <v>160.91999999999999</v>
          </cell>
          <cell r="I97">
            <v>2.02</v>
          </cell>
          <cell r="AL97">
            <v>4321.7803822496098</v>
          </cell>
          <cell r="AM97">
            <v>475.30226760487903</v>
          </cell>
          <cell r="AN97">
            <v>70.22645579055235</v>
          </cell>
          <cell r="AS97">
            <v>2198.0483262024163</v>
          </cell>
          <cell r="BC97">
            <v>0</v>
          </cell>
          <cell r="BD97">
            <v>5097.9456</v>
          </cell>
          <cell r="BF97">
            <v>2104.1536490946032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220.66</v>
          </cell>
          <cell r="BY97">
            <v>0</v>
          </cell>
          <cell r="CD97">
            <v>289.65599999999995</v>
          </cell>
          <cell r="CE97">
            <v>105.08678082686249</v>
          </cell>
          <cell r="CH97">
            <v>123.474876263743</v>
          </cell>
          <cell r="CI97">
            <v>166.91437122084454</v>
          </cell>
          <cell r="CJ97">
            <v>378.21366241110638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13063.485599999998</v>
          </cell>
          <cell r="CV97">
            <v>36690.570827969692</v>
          </cell>
          <cell r="CW97">
            <v>7319.3984125870948</v>
          </cell>
          <cell r="CY97">
            <v>12366.709553596704</v>
          </cell>
          <cell r="CZ97">
            <v>445.61999999999989</v>
          </cell>
          <cell r="DA97">
            <v>714.48479999999995</v>
          </cell>
          <cell r="DD97">
            <v>1619.9002165332372</v>
          </cell>
          <cell r="DE97">
            <v>178.2591059108432</v>
          </cell>
          <cell r="DF97">
            <v>235.70101685244228</v>
          </cell>
          <cell r="DG97">
            <v>34.214055339329128</v>
          </cell>
          <cell r="DH97">
            <v>31.580518434779286</v>
          </cell>
          <cell r="DI97">
            <v>61.115235217382107</v>
          </cell>
          <cell r="DJ97">
            <v>212.81384057828549</v>
          </cell>
          <cell r="DK97">
            <v>16.570964701779236</v>
          </cell>
          <cell r="DL97">
            <v>2.5043522669285725</v>
          </cell>
          <cell r="DM97">
            <v>7.8402589080536291</v>
          </cell>
          <cell r="DN97">
            <v>13.321267212897968</v>
          </cell>
          <cell r="DS97">
            <v>103.06885011922017</v>
          </cell>
        </row>
        <row r="98">
          <cell r="E98">
            <v>627.48</v>
          </cell>
          <cell r="I98">
            <v>2.02</v>
          </cell>
          <cell r="AL98">
            <v>16852.042967027006</v>
          </cell>
          <cell r="AM98">
            <v>1853.3598488485554</v>
          </cell>
          <cell r="AN98">
            <v>273.83604573363027</v>
          </cell>
          <cell r="AS98">
            <v>8570.9132719704976</v>
          </cell>
          <cell r="BC98">
            <v>0</v>
          </cell>
          <cell r="BD98">
            <v>19878.566400000003</v>
          </cell>
          <cell r="BF98">
            <v>8204.7870478118421</v>
          </cell>
          <cell r="BG98">
            <v>0</v>
          </cell>
          <cell r="BH98">
            <v>150.59520000000001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N98">
            <v>728.03734399999985</v>
          </cell>
          <cell r="BP98">
            <v>1129.7131199999999</v>
          </cell>
          <cell r="BQ98">
            <v>3313.0944</v>
          </cell>
          <cell r="BR98">
            <v>644.76894666485464</v>
          </cell>
          <cell r="BT98">
            <v>1121</v>
          </cell>
          <cell r="BY98">
            <v>872</v>
          </cell>
          <cell r="CD98">
            <v>1129.4639999999999</v>
          </cell>
          <cell r="CE98">
            <v>409.76791718394043</v>
          </cell>
          <cell r="CH98">
            <v>309.23628229549519</v>
          </cell>
          <cell r="CI98">
            <v>6.8912721126404657</v>
          </cell>
          <cell r="CJ98">
            <v>15.615032098972341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32716.807199999999</v>
          </cell>
          <cell r="CV98">
            <v>1514.8168830178697</v>
          </cell>
          <cell r="CW98">
            <v>420.4163902624208</v>
          </cell>
          <cell r="CY98">
            <v>543.79651297413204</v>
          </cell>
          <cell r="CZ98">
            <v>403.18</v>
          </cell>
          <cell r="DA98">
            <v>2786.0111999999999</v>
          </cell>
          <cell r="DD98">
            <v>5280.0744057191787</v>
          </cell>
          <cell r="DE98">
            <v>581.03661762608056</v>
          </cell>
          <cell r="DF98">
            <v>768.26886852819325</v>
          </cell>
          <cell r="DG98">
            <v>111.52091719554673</v>
          </cell>
          <cell r="DH98">
            <v>102.93688796688885</v>
          </cell>
          <cell r="DI98">
            <v>199.20547326143631</v>
          </cell>
          <cell r="DJ98">
            <v>693.66798112107745</v>
          </cell>
          <cell r="DK98">
            <v>54.013158160563307</v>
          </cell>
          <cell r="DL98">
            <v>8.1629511327638298</v>
          </cell>
          <cell r="DM98">
            <v>25.555370616111265</v>
          </cell>
          <cell r="DN98">
            <v>43.42074983673875</v>
          </cell>
          <cell r="DS98">
            <v>302.19566602152872</v>
          </cell>
        </row>
        <row r="99">
          <cell r="E99">
            <v>744.1</v>
          </cell>
          <cell r="I99">
            <v>3.05</v>
          </cell>
          <cell r="AL99">
            <v>19984.071479194226</v>
          </cell>
          <cell r="AM99">
            <v>2197.815171046424</v>
          </cell>
          <cell r="AN99">
            <v>324.72971509911753</v>
          </cell>
          <cell r="AS99">
            <v>10163.85632318679</v>
          </cell>
          <cell r="BC99">
            <v>0</v>
          </cell>
          <cell r="BD99">
            <v>23573.088000000003</v>
          </cell>
          <cell r="BF99">
            <v>9729.6838819990953</v>
          </cell>
          <cell r="BG99">
            <v>0</v>
          </cell>
          <cell r="BH99">
            <v>178.584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1678.69632</v>
          </cell>
          <cell r="BP99">
            <v>2604.8736000000004</v>
          </cell>
          <cell r="BQ99">
            <v>3928.848</v>
          </cell>
          <cell r="BR99">
            <v>764.60217570809971</v>
          </cell>
          <cell r="BT99">
            <v>623.04</v>
          </cell>
          <cell r="BY99">
            <v>802</v>
          </cell>
          <cell r="CD99">
            <v>1339.3799999999999</v>
          </cell>
          <cell r="CE99">
            <v>485.92514052490924</v>
          </cell>
          <cell r="CH99">
            <v>485.28841525432767</v>
          </cell>
          <cell r="CI99">
            <v>56.993111246206297</v>
          </cell>
          <cell r="CJ99">
            <v>129.14150638419923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51342.899999999994</v>
          </cell>
          <cell r="CV99">
            <v>12528.039195130412</v>
          </cell>
          <cell r="CW99">
            <v>498.42932026880004</v>
          </cell>
          <cell r="CY99">
            <v>3660.4104801454764</v>
          </cell>
          <cell r="CZ99">
            <v>532.79999999999995</v>
          </cell>
          <cell r="DA99">
            <v>3303.8040000000001</v>
          </cell>
          <cell r="DD99">
            <v>7788.3414969097121</v>
          </cell>
          <cell r="DE99">
            <v>857.05451335678458</v>
          </cell>
          <cell r="DF99">
            <v>1133.2303012739465</v>
          </cell>
          <cell r="DG99">
            <v>164.49824764338805</v>
          </cell>
          <cell r="DH99">
            <v>151.83642776830695</v>
          </cell>
          <cell r="DI99">
            <v>293.83681641551817</v>
          </cell>
          <cell r="DJ99">
            <v>1023.1907180306133</v>
          </cell>
          <cell r="DK99">
            <v>79.671778985804721</v>
          </cell>
          <cell r="DL99">
            <v>12.04071120204058</v>
          </cell>
          <cell r="DM99">
            <v>37.695293313060198</v>
          </cell>
          <cell r="DN99">
            <v>64.047511795308949</v>
          </cell>
          <cell r="DS99">
            <v>445.75187109340845</v>
          </cell>
        </row>
        <row r="100">
          <cell r="E100">
            <v>5756.56</v>
          </cell>
          <cell r="I100">
            <v>2.02</v>
          </cell>
          <cell r="AL100">
            <v>182553.23623731622</v>
          </cell>
          <cell r="AM100">
            <v>22379.481142026936</v>
          </cell>
          <cell r="AN100">
            <v>2994.1071314960245</v>
          </cell>
          <cell r="AS100">
            <v>78630.357150657364</v>
          </cell>
          <cell r="BC100">
            <v>0</v>
          </cell>
          <cell r="BD100">
            <v>182367.82080000002</v>
          </cell>
          <cell r="BF100">
            <v>75271.481047924623</v>
          </cell>
          <cell r="BG100">
            <v>1416.3492799999999</v>
          </cell>
          <cell r="BH100">
            <v>1381.5744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936.25919999999985</v>
          </cell>
          <cell r="BP100">
            <v>1452.816</v>
          </cell>
          <cell r="BQ100">
            <v>30394.636800000004</v>
          </cell>
          <cell r="BR100">
            <v>5915.1704080019072</v>
          </cell>
          <cell r="BT100">
            <v>0</v>
          </cell>
          <cell r="BY100">
            <v>0</v>
          </cell>
          <cell r="CD100">
            <v>0</v>
          </cell>
          <cell r="CE100">
            <v>0</v>
          </cell>
          <cell r="CH100">
            <v>4802.269044089333</v>
          </cell>
          <cell r="CI100">
            <v>669.2733505518396</v>
          </cell>
          <cell r="CJ100">
            <v>1516.516062786764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508073.98560000013</v>
          </cell>
          <cell r="CV100">
            <v>147117.47761494285</v>
          </cell>
          <cell r="CW100">
            <v>42561.884635173483</v>
          </cell>
          <cell r="CY100">
            <v>53299.505128874007</v>
          </cell>
          <cell r="CZ100">
            <v>8275.7999999999993</v>
          </cell>
          <cell r="DA100">
            <v>25559.126400000001</v>
          </cell>
          <cell r="DD100">
            <v>62314.516505917702</v>
          </cell>
          <cell r="DE100">
            <v>6857.2927420085034</v>
          </cell>
          <cell r="DF100">
            <v>9066.9750860001441</v>
          </cell>
          <cell r="DG100">
            <v>1316.1503989053028</v>
          </cell>
          <cell r="DH100">
            <v>1214.8431842802424</v>
          </cell>
          <cell r="DI100">
            <v>2350.9882243653988</v>
          </cell>
          <cell r="DJ100">
            <v>8186.5484343129056</v>
          </cell>
          <cell r="DK100">
            <v>637.45386468180311</v>
          </cell>
          <cell r="DL100">
            <v>96.337724435973584</v>
          </cell>
          <cell r="DM100">
            <v>301.60002335338402</v>
          </cell>
          <cell r="DN100">
            <v>512.44411053564329</v>
          </cell>
          <cell r="DS100">
            <v>3566.4605025107448</v>
          </cell>
        </row>
        <row r="101">
          <cell r="E101">
            <v>11371.8</v>
          </cell>
          <cell r="I101">
            <v>2.02</v>
          </cell>
          <cell r="AL101">
            <v>360624.90303992527</v>
          </cell>
          <cell r="AM101">
            <v>44209.559815393543</v>
          </cell>
          <cell r="AN101">
            <v>5914.7107783027504</v>
          </cell>
          <cell r="AS101">
            <v>155330.38749632513</v>
          </cell>
          <cell r="BC101">
            <v>0</v>
          </cell>
          <cell r="BD101">
            <v>360258.62400000001</v>
          </cell>
          <cell r="BF101">
            <v>148695.09362897096</v>
          </cell>
          <cell r="BG101">
            <v>1151.0692319999998</v>
          </cell>
          <cell r="BH101">
            <v>2729.232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11398.818879999999</v>
          </cell>
          <cell r="BP101">
            <v>17687.822400000001</v>
          </cell>
          <cell r="BQ101">
            <v>60043.103999999992</v>
          </cell>
          <cell r="BR101">
            <v>11685.127028245353</v>
          </cell>
          <cell r="BT101">
            <v>0</v>
          </cell>
          <cell r="BY101">
            <v>0</v>
          </cell>
          <cell r="CD101">
            <v>0</v>
          </cell>
          <cell r="CE101">
            <v>0</v>
          </cell>
          <cell r="CH101">
            <v>8996.5127487795398</v>
          </cell>
          <cell r="CI101">
            <v>1134.7225264399917</v>
          </cell>
          <cell r="CJ101">
            <v>2571.1840113360922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616806.43199999991</v>
          </cell>
          <cell r="CP101">
            <v>423361.66800000006</v>
          </cell>
          <cell r="CQ101">
            <v>4840</v>
          </cell>
          <cell r="CR101">
            <v>53720.374967619187</v>
          </cell>
          <cell r="CS101">
            <v>951819.65999999992</v>
          </cell>
          <cell r="CV101">
            <v>249430.99220230564</v>
          </cell>
          <cell r="CW101">
            <v>68776.358453962544</v>
          </cell>
          <cell r="CY101">
            <v>89415.601766864202</v>
          </cell>
          <cell r="CZ101">
            <v>52179.98</v>
          </cell>
          <cell r="DA101">
            <v>121450.82399999999</v>
          </cell>
          <cell r="DD101">
            <v>167758.06710198987</v>
          </cell>
          <cell r="DE101">
            <v>18460.645134630966</v>
          </cell>
          <cell r="DF101">
            <v>24409.372007962786</v>
          </cell>
          <cell r="DG101">
            <v>3543.2329305627968</v>
          </cell>
          <cell r="DH101">
            <v>3270.5018967374335</v>
          </cell>
          <cell r="DI101">
            <v>6329.1390580174784</v>
          </cell>
          <cell r="DJ101">
            <v>22039.159068926314</v>
          </cell>
          <cell r="DK101">
            <v>1716.1013869947515</v>
          </cell>
          <cell r="DL101">
            <v>259.35257700103148</v>
          </cell>
          <cell r="DM101">
            <v>811.94302375553002</v>
          </cell>
          <cell r="DN101">
            <v>1379.5603063548465</v>
          </cell>
          <cell r="DS101">
            <v>9601.3345500317937</v>
          </cell>
        </row>
        <row r="102">
          <cell r="E102">
            <v>7260.8</v>
          </cell>
          <cell r="I102">
            <v>2.02</v>
          </cell>
          <cell r="AL102">
            <v>230256.01012964436</v>
          </cell>
          <cell r="AM102">
            <v>28227.437336886818</v>
          </cell>
          <cell r="AN102">
            <v>3776.4937845460372</v>
          </cell>
          <cell r="AS102">
            <v>99177.164348064296</v>
          </cell>
          <cell r="BC102">
            <v>0</v>
          </cell>
          <cell r="BD102">
            <v>230022.14400000003</v>
          </cell>
          <cell r="BF102">
            <v>94940.584236552939</v>
          </cell>
          <cell r="BG102">
            <v>0</v>
          </cell>
          <cell r="BH102">
            <v>1742.5920000000001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N102">
            <v>5661.3567999999987</v>
          </cell>
          <cell r="BP102">
            <v>8784.8639999999996</v>
          </cell>
          <cell r="BQ102">
            <v>38337.023999999998</v>
          </cell>
          <cell r="BR102">
            <v>7460.8567092882276</v>
          </cell>
          <cell r="BT102">
            <v>0</v>
          </cell>
          <cell r="BY102">
            <v>0</v>
          </cell>
          <cell r="CD102">
            <v>0</v>
          </cell>
          <cell r="CE102">
            <v>0</v>
          </cell>
          <cell r="CH102">
            <v>5744.1987870291841</v>
          </cell>
          <cell r="CI102">
            <v>401.27284935999228</v>
          </cell>
          <cell r="CJ102">
            <v>909.24989186089897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393825.79200000002</v>
          </cell>
          <cell r="CP102">
            <v>270101.76000000001</v>
          </cell>
          <cell r="CQ102">
            <v>3080</v>
          </cell>
          <cell r="CR102">
            <v>34300.01394369312</v>
          </cell>
          <cell r="CS102">
            <v>607728.96</v>
          </cell>
          <cell r="CV102">
            <v>88206.484517166507</v>
          </cell>
          <cell r="CW102">
            <v>13735.577448497439</v>
          </cell>
          <cell r="CY102">
            <v>28645.506765370646</v>
          </cell>
          <cell r="CZ102">
            <v>29195.399999999994</v>
          </cell>
          <cell r="DA102">
            <v>77545.343999999997</v>
          </cell>
          <cell r="DD102">
            <v>107112.13472046009</v>
          </cell>
          <cell r="DE102">
            <v>11786.968834619718</v>
          </cell>
          <cell r="DF102">
            <v>15585.181613765297</v>
          </cell>
          <cell r="DG102">
            <v>2262.3248441082637</v>
          </cell>
          <cell r="DH102">
            <v>2088.1883406172424</v>
          </cell>
          <cell r="DI102">
            <v>4041.1028045211228</v>
          </cell>
          <cell r="DJ102">
            <v>14071.820307045513</v>
          </cell>
          <cell r="DK102">
            <v>1095.716504923714</v>
          </cell>
          <cell r="DL102">
            <v>165.59446974877233</v>
          </cell>
          <cell r="DM102">
            <v>518.41888767689829</v>
          </cell>
          <cell r="DN102">
            <v>880.83781568276527</v>
          </cell>
          <cell r="DS102">
            <v>6130.3724916786123</v>
          </cell>
        </row>
        <row r="103">
          <cell r="E103">
            <v>13194.35</v>
          </cell>
          <cell r="I103">
            <v>2.02</v>
          </cell>
          <cell r="AL103">
            <v>418421.99031154608</v>
          </cell>
          <cell r="AM103">
            <v>51294.993365187402</v>
          </cell>
          <cell r="AN103">
            <v>6862.6571130075226</v>
          </cell>
          <cell r="AS103">
            <v>180225.07415379601</v>
          </cell>
          <cell r="BC103">
            <v>0</v>
          </cell>
          <cell r="BD103">
            <v>417997.00800000003</v>
          </cell>
          <cell r="BF103">
            <v>172526.34663144033</v>
          </cell>
          <cell r="BG103">
            <v>870.25</v>
          </cell>
          <cell r="BH103">
            <v>3166.6440000000002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12988.861799999997</v>
          </cell>
          <cell r="BP103">
            <v>20354.716799999998</v>
          </cell>
          <cell r="BQ103">
            <v>69666.168000000005</v>
          </cell>
          <cell r="BR103">
            <v>13557.893720002912</v>
          </cell>
          <cell r="BT103">
            <v>0</v>
          </cell>
          <cell r="BY103">
            <v>0</v>
          </cell>
          <cell r="CD103">
            <v>0</v>
          </cell>
          <cell r="CE103">
            <v>0</v>
          </cell>
          <cell r="CH103">
            <v>10438.37721265405</v>
          </cell>
          <cell r="CI103">
            <v>870.9706223498066</v>
          </cell>
          <cell r="CJ103">
            <v>1973.5447973832902</v>
          </cell>
          <cell r="CK103">
            <v>0</v>
          </cell>
          <cell r="CL103">
            <v>0</v>
          </cell>
          <cell r="CM103">
            <v>25000</v>
          </cell>
          <cell r="CO103">
            <v>715661.54399999999</v>
          </cell>
          <cell r="CP103">
            <v>434195.46</v>
          </cell>
          <cell r="CQ103">
            <v>5720</v>
          </cell>
          <cell r="CR103">
            <v>62330.099848221587</v>
          </cell>
          <cell r="CS103">
            <v>1104367.095</v>
          </cell>
          <cell r="CV103">
            <v>191453.91181520774</v>
          </cell>
          <cell r="CW103">
            <v>56817.622086162934</v>
          </cell>
          <cell r="CY103">
            <v>69763.783141997599</v>
          </cell>
          <cell r="CZ103">
            <v>136283.75999999998</v>
          </cell>
          <cell r="DA103">
            <v>140915.658</v>
          </cell>
          <cell r="DD103">
            <v>194644.52880521465</v>
          </cell>
          <cell r="DE103">
            <v>21419.319116772902</v>
          </cell>
          <cell r="DF103">
            <v>28321.444059275029</v>
          </cell>
          <cell r="DG103">
            <v>4111.1042594286955</v>
          </cell>
          <cell r="DH103">
            <v>3794.6628239344304</v>
          </cell>
          <cell r="DI103">
            <v>7343.5055074968714</v>
          </cell>
          <cell r="DJ103">
            <v>25571.358840384801</v>
          </cell>
          <cell r="DK103">
            <v>1991.1396907696405</v>
          </cell>
          <cell r="DL103">
            <v>300.9188232604829</v>
          </cell>
          <cell r="DM103">
            <v>942.07253341500711</v>
          </cell>
          <cell r="DN103">
            <v>1600.661419313835</v>
          </cell>
          <cell r="DS103">
            <v>11140.133357974286</v>
          </cell>
        </row>
        <row r="104">
          <cell r="E104">
            <v>1540.4</v>
          </cell>
          <cell r="I104">
            <v>2.02</v>
          </cell>
          <cell r="AL104">
            <v>41370.062769185315</v>
          </cell>
          <cell r="AM104">
            <v>4549.811167154834</v>
          </cell>
          <cell r="AN104">
            <v>672.2398241347679</v>
          </cell>
          <cell r="AS104">
            <v>21040.726085522012</v>
          </cell>
          <cell r="BC104">
            <v>985.85614468933989</v>
          </cell>
          <cell r="BD104">
            <v>48799.872000000003</v>
          </cell>
          <cell r="BF104">
            <v>20141.923198268254</v>
          </cell>
          <cell r="BG104">
            <v>0</v>
          </cell>
          <cell r="BH104">
            <v>369.69600000000003</v>
          </cell>
          <cell r="BI104">
            <v>0</v>
          </cell>
          <cell r="BJ104">
            <v>13124.207999999999</v>
          </cell>
          <cell r="BK104">
            <v>8245.3147220064802</v>
          </cell>
          <cell r="BL104">
            <v>0</v>
          </cell>
          <cell r="BN104">
            <v>2502.1664000000001</v>
          </cell>
          <cell r="BP104">
            <v>3882.672</v>
          </cell>
          <cell r="BQ104">
            <v>8133.3120000000008</v>
          </cell>
          <cell r="BR104">
            <v>1582.8426172030063</v>
          </cell>
          <cell r="BT104">
            <v>1921.04</v>
          </cell>
          <cell r="BY104">
            <v>0</v>
          </cell>
          <cell r="CD104">
            <v>2772.7200000000003</v>
          </cell>
          <cell r="CE104">
            <v>1005.9388341144609</v>
          </cell>
          <cell r="CH104">
            <v>1167.1071971508925</v>
          </cell>
          <cell r="CI104">
            <v>74.408758571251084</v>
          </cell>
          <cell r="CJ104">
            <v>168.60387088815395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123478.46399999999</v>
          </cell>
          <cell r="CV104">
            <v>16356.289794649181</v>
          </cell>
          <cell r="CW104">
            <v>6756.1972150367674</v>
          </cell>
          <cell r="CY104">
            <v>6494.5606380170884</v>
          </cell>
          <cell r="CZ104">
            <v>1527.8399999999997</v>
          </cell>
          <cell r="DA104">
            <v>6839.3760000000002</v>
          </cell>
          <cell r="DD104">
            <v>16914.922455054544</v>
          </cell>
          <cell r="DE104">
            <v>1861.3732639916598</v>
          </cell>
          <cell r="DF104">
            <v>2461.1790170439567</v>
          </cell>
          <cell r="DG104">
            <v>357.26156897258664</v>
          </cell>
          <cell r="DH104">
            <v>329.76229953096731</v>
          </cell>
          <cell r="DI104">
            <v>638.16243369409187</v>
          </cell>
          <cell r="DJ104">
            <v>2222.1921906077973</v>
          </cell>
          <cell r="DK104">
            <v>173.03323999542826</v>
          </cell>
          <cell r="DL104">
            <v>26.150329485043134</v>
          </cell>
          <cell r="DM104">
            <v>81.867617587639671</v>
          </cell>
          <cell r="DN104">
            <v>139.10005049042871</v>
          </cell>
          <cell r="DS104">
            <v>1067.0676517799225</v>
          </cell>
        </row>
        <row r="105">
          <cell r="E105">
            <v>780.1</v>
          </cell>
          <cell r="I105">
            <v>2.02</v>
          </cell>
          <cell r="AL105">
            <v>20950.912728019644</v>
          </cell>
          <cell r="AM105">
            <v>2304.1467745374484</v>
          </cell>
          <cell r="AN105">
            <v>340.44033160707113</v>
          </cell>
          <cell r="AS105">
            <v>10655.589729496054</v>
          </cell>
          <cell r="BC105">
            <v>499.26407327457417</v>
          </cell>
          <cell r="BD105">
            <v>24713.567999999999</v>
          </cell>
          <cell r="BF105">
            <v>10200.411767702584</v>
          </cell>
          <cell r="BG105">
            <v>0</v>
          </cell>
          <cell r="BH105">
            <v>187.22399999999999</v>
          </cell>
          <cell r="BI105">
            <v>0</v>
          </cell>
          <cell r="BJ105">
            <v>6646.4519999999993</v>
          </cell>
          <cell r="BK105">
            <v>4175.6491915328843</v>
          </cell>
          <cell r="BL105">
            <v>0</v>
          </cell>
          <cell r="BN105">
            <v>1268.60384</v>
          </cell>
          <cell r="BP105">
            <v>1968.5231999999999</v>
          </cell>
          <cell r="BQ105">
            <v>4118.9279999999999</v>
          </cell>
          <cell r="BR105">
            <v>801.59408314727671</v>
          </cell>
          <cell r="BT105">
            <v>843.69999999999993</v>
          </cell>
          <cell r="BY105">
            <v>0</v>
          </cell>
          <cell r="CD105">
            <v>1404.18</v>
          </cell>
          <cell r="CE105">
            <v>509.43448746604184</v>
          </cell>
          <cell r="CH105">
            <v>591.05448227565012</v>
          </cell>
          <cell r="CI105">
            <v>37.579937884543249</v>
          </cell>
          <cell r="CJ105">
            <v>85.15291904787172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62532.816000000006</v>
          </cell>
          <cell r="CV105">
            <v>8260.6989594635015</v>
          </cell>
          <cell r="CW105">
            <v>519.74606268202035</v>
          </cell>
          <cell r="CY105">
            <v>2467.2867355729131</v>
          </cell>
          <cell r="CZ105">
            <v>1018.5599999999997</v>
          </cell>
          <cell r="DA105">
            <v>3463.6440000000002</v>
          </cell>
          <cell r="DD105">
            <v>8566.1717782316609</v>
          </cell>
          <cell r="DE105">
            <v>942.64949574129696</v>
          </cell>
          <cell r="DF105">
            <v>1246.4072651233387</v>
          </cell>
          <cell r="DG105">
            <v>180.92686961536927</v>
          </cell>
          <cell r="DH105">
            <v>167.00049978194468</v>
          </cell>
          <cell r="DI105">
            <v>323.18262433443329</v>
          </cell>
          <cell r="DJ105">
            <v>1125.3779069677632</v>
          </cell>
          <cell r="DK105">
            <v>87.628687691790176</v>
          </cell>
          <cell r="DL105">
            <v>13.243230350092279</v>
          </cell>
          <cell r="DM105">
            <v>41.459963957490068</v>
          </cell>
          <cell r="DN105">
            <v>70.444007652287354</v>
          </cell>
          <cell r="DS105">
            <v>540.47650811822291</v>
          </cell>
        </row>
        <row r="106">
          <cell r="E106">
            <v>775.9</v>
          </cell>
          <cell r="I106">
            <v>2.02</v>
          </cell>
          <cell r="AL106">
            <v>20838.114582323342</v>
          </cell>
          <cell r="AM106">
            <v>2291.7414207968291</v>
          </cell>
          <cell r="AN106">
            <v>338.60742634780979</v>
          </cell>
          <cell r="AS106">
            <v>10598.220832093308</v>
          </cell>
          <cell r="BC106">
            <v>496.57607288006932</v>
          </cell>
          <cell r="BD106">
            <v>24580.512000000002</v>
          </cell>
          <cell r="BF106">
            <v>10145.493514370512</v>
          </cell>
          <cell r="BG106">
            <v>0</v>
          </cell>
          <cell r="BH106">
            <v>186.21600000000001</v>
          </cell>
          <cell r="BI106">
            <v>0</v>
          </cell>
          <cell r="BJ106">
            <v>6610.6679999999997</v>
          </cell>
          <cell r="BK106">
            <v>4153.1678088839444</v>
          </cell>
          <cell r="BL106">
            <v>0</v>
          </cell>
          <cell r="BN106">
            <v>1245.6079999999997</v>
          </cell>
          <cell r="BP106">
            <v>1932.84</v>
          </cell>
          <cell r="BQ106">
            <v>4096.7520000000004</v>
          </cell>
          <cell r="BR106">
            <v>797.27836061270602</v>
          </cell>
          <cell r="BT106">
            <v>843.69999999999993</v>
          </cell>
          <cell r="BY106">
            <v>0</v>
          </cell>
          <cell r="CD106">
            <v>1396.62</v>
          </cell>
          <cell r="CE106">
            <v>506.69173032290962</v>
          </cell>
          <cell r="CH106">
            <v>587.87228919071515</v>
          </cell>
          <cell r="CI106">
            <v>66.710868714583754</v>
          </cell>
          <cell r="CJ106">
            <v>151.1611120997251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62196.144</v>
          </cell>
          <cell r="CV106">
            <v>14664.164838924034</v>
          </cell>
          <cell r="CW106">
            <v>4657.9838540671453</v>
          </cell>
          <cell r="CY106">
            <v>5429.4834775169002</v>
          </cell>
          <cell r="CZ106">
            <v>1018.5599999999997</v>
          </cell>
          <cell r="DA106">
            <v>3444.9959999999996</v>
          </cell>
          <cell r="DD106">
            <v>8520.0521506601017</v>
          </cell>
          <cell r="DE106">
            <v>937.57434142503803</v>
          </cell>
          <cell r="DF106">
            <v>1239.6967017167008</v>
          </cell>
          <cell r="DG106">
            <v>179.95277289394309</v>
          </cell>
          <cell r="DH106">
            <v>166.101381593143</v>
          </cell>
          <cell r="DI106">
            <v>321.44263327917798</v>
          </cell>
          <cell r="DJ106">
            <v>1119.3189565649116</v>
          </cell>
          <cell r="DK106">
            <v>87.156901397333655</v>
          </cell>
          <cell r="DL106">
            <v>13.171929789304702</v>
          </cell>
          <cell r="DM106">
            <v>41.236746615326936</v>
          </cell>
          <cell r="DN106">
            <v>70.064742388680628</v>
          </cell>
          <cell r="DS106">
            <v>537.56662305977329</v>
          </cell>
        </row>
        <row r="107">
          <cell r="E107">
            <v>2602.6999999999998</v>
          </cell>
          <cell r="I107">
            <v>2.02</v>
          </cell>
          <cell r="AL107">
            <v>69899.93661994196</v>
          </cell>
          <cell r="AM107">
            <v>7687.4795668358111</v>
          </cell>
          <cell r="AN107">
            <v>1135.8339329236303</v>
          </cell>
          <cell r="AS107">
            <v>35550.959350031255</v>
          </cell>
          <cell r="BC107">
            <v>1665.7282444708806</v>
          </cell>
          <cell r="BD107">
            <v>82453.535999999993</v>
          </cell>
          <cell r="BF107">
            <v>34032.318558902087</v>
          </cell>
          <cell r="BG107">
            <v>0</v>
          </cell>
          <cell r="BH107">
            <v>624.64799999999991</v>
          </cell>
          <cell r="BI107">
            <v>0</v>
          </cell>
          <cell r="BJ107">
            <v>22175.003999999997</v>
          </cell>
          <cell r="BK107">
            <v>13931.498719141955</v>
          </cell>
          <cell r="BL107">
            <v>0</v>
          </cell>
          <cell r="BN107">
            <v>4335.8108799999991</v>
          </cell>
          <cell r="BP107">
            <v>6727.9823999999999</v>
          </cell>
          <cell r="BQ107">
            <v>13742.255999999998</v>
          </cell>
          <cell r="BR107">
            <v>2674.4121525540527</v>
          </cell>
          <cell r="BT107">
            <v>2596</v>
          </cell>
          <cell r="BY107">
            <v>0</v>
          </cell>
          <cell r="CD107">
            <v>4684.8599999999997</v>
          </cell>
          <cell r="CE107">
            <v>1699.6604801023805</v>
          </cell>
          <cell r="CH107">
            <v>2001.4953281952369</v>
          </cell>
          <cell r="CI107">
            <v>199.65680526150135</v>
          </cell>
          <cell r="CJ107">
            <v>452.40521227104074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211755.67200000002</v>
          </cell>
          <cell r="CV107">
            <v>43887.905523969908</v>
          </cell>
          <cell r="CW107">
            <v>13372.384667413518</v>
          </cell>
          <cell r="CY107">
            <v>16090.022101150242</v>
          </cell>
          <cell r="CZ107">
            <v>4222.78</v>
          </cell>
          <cell r="DA107">
            <v>11555.987999999999</v>
          </cell>
          <cell r="DD107">
            <v>28799.233142471803</v>
          </cell>
          <cell r="DE107">
            <v>3169.1615931021224</v>
          </cell>
          <cell r="DF107">
            <v>4190.3868318372333</v>
          </cell>
          <cell r="DG107">
            <v>608.27114312973151</v>
          </cell>
          <cell r="DH107">
            <v>561.45107203563134</v>
          </cell>
          <cell r="DI107">
            <v>1086.5310650733391</v>
          </cell>
          <cell r="DJ107">
            <v>3783.4894694164132</v>
          </cell>
          <cell r="DK107">
            <v>294.60522998357106</v>
          </cell>
          <cell r="DL107">
            <v>44.523375001767526</v>
          </cell>
          <cell r="DM107">
            <v>139.38725477400109</v>
          </cell>
          <cell r="DN107">
            <v>236.83080988682772</v>
          </cell>
          <cell r="DS107">
            <v>1815.762236928696</v>
          </cell>
        </row>
        <row r="108">
          <cell r="E108">
            <v>2637.4</v>
          </cell>
          <cell r="I108">
            <v>2.02</v>
          </cell>
          <cell r="AL108">
            <v>70831.864157004253</v>
          </cell>
          <cell r="AM108">
            <v>7789.9714179785506</v>
          </cell>
          <cell r="AN108">
            <v>1150.9772216132412</v>
          </cell>
          <cell r="AS108">
            <v>36024.935716668246</v>
          </cell>
          <cell r="BC108">
            <v>1687.9362477302423</v>
          </cell>
          <cell r="BD108">
            <v>83552.832000000009</v>
          </cell>
          <cell r="BF108">
            <v>34486.047937621843</v>
          </cell>
          <cell r="BG108">
            <v>0</v>
          </cell>
          <cell r="BH108">
            <v>632.97600000000011</v>
          </cell>
          <cell r="BI108">
            <v>0</v>
          </cell>
          <cell r="BJ108">
            <v>22470.647999999997</v>
          </cell>
          <cell r="BK108">
            <v>14117.237761503435</v>
          </cell>
          <cell r="BL108">
            <v>0</v>
          </cell>
          <cell r="BN108">
            <v>4236.1622399999997</v>
          </cell>
          <cell r="BP108">
            <v>6573.3552</v>
          </cell>
          <cell r="BQ108">
            <v>13925.472000000002</v>
          </cell>
          <cell r="BR108">
            <v>2710.0682411134826</v>
          </cell>
          <cell r="BT108">
            <v>2596</v>
          </cell>
          <cell r="BY108">
            <v>0</v>
          </cell>
          <cell r="CD108">
            <v>4747.32</v>
          </cell>
          <cell r="CE108">
            <v>1722.3208784039723</v>
          </cell>
          <cell r="CH108">
            <v>2028.1798818850109</v>
          </cell>
          <cell r="CI108">
            <v>107.17383086137748</v>
          </cell>
          <cell r="CJ108">
            <v>242.84671708153073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214578.864</v>
          </cell>
          <cell r="CV108">
            <v>23558.600756560532</v>
          </cell>
          <cell r="CW108">
            <v>12666.450000017405</v>
          </cell>
          <cell r="CY108">
            <v>10179.163698620898</v>
          </cell>
          <cell r="CZ108">
            <v>3289.1000000000004</v>
          </cell>
          <cell r="DA108">
            <v>11710.056</v>
          </cell>
          <cell r="DD108">
            <v>29183.193410671665</v>
          </cell>
          <cell r="DE108">
            <v>3211.4138339599408</v>
          </cell>
          <cell r="DF108">
            <v>4246.2543628875865</v>
          </cell>
          <cell r="DG108">
            <v>616.38080181747955</v>
          </cell>
          <cell r="DH108">
            <v>568.93651107956134</v>
          </cell>
          <cell r="DI108">
            <v>1101.0170327061992</v>
          </cell>
          <cell r="DJ108">
            <v>3833.9321191988506</v>
          </cell>
          <cell r="DK108">
            <v>298.53299787093039</v>
          </cell>
          <cell r="DL108">
            <v>45.11697438416325</v>
          </cell>
          <cell r="DM108">
            <v>141.24560869133995</v>
          </cell>
          <cell r="DN108">
            <v>239.98831136724152</v>
          </cell>
          <cell r="DS108">
            <v>1839.9901049904922</v>
          </cell>
        </row>
        <row r="109">
          <cell r="E109">
            <v>601.20000000000005</v>
          </cell>
          <cell r="I109">
            <v>3.05</v>
          </cell>
          <cell r="AL109">
            <v>16146.248855384452</v>
          </cell>
          <cell r="AM109">
            <v>1775.7377783001077</v>
          </cell>
          <cell r="AN109">
            <v>262.36729568282425</v>
          </cell>
          <cell r="AS109">
            <v>8211.9478853647342</v>
          </cell>
          <cell r="BC109">
            <v>0</v>
          </cell>
          <cell r="BD109">
            <v>19046.016000000003</v>
          </cell>
          <cell r="BF109">
            <v>7861.1556912482947</v>
          </cell>
          <cell r="BG109">
            <v>0</v>
          </cell>
          <cell r="BH109">
            <v>144.28800000000001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2726.6495999999997</v>
          </cell>
          <cell r="BP109">
            <v>4231.0079999999998</v>
          </cell>
          <cell r="BQ109">
            <v>3174.3360000000002</v>
          </cell>
          <cell r="BR109">
            <v>617.76485423425561</v>
          </cell>
          <cell r="BT109">
            <v>1515.12</v>
          </cell>
          <cell r="BY109">
            <v>866</v>
          </cell>
          <cell r="CD109">
            <v>1082.1600000000001</v>
          </cell>
          <cell r="CE109">
            <v>392.60609391691366</v>
          </cell>
          <cell r="CH109">
            <v>392.09164796519536</v>
          </cell>
          <cell r="CI109">
            <v>34.613049509754092</v>
          </cell>
          <cell r="CJ109">
            <v>78.430204221182137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41482.800000000003</v>
          </cell>
          <cell r="CV109">
            <v>7608.5272665308867</v>
          </cell>
          <cell r="CW109">
            <v>727.42409830077008</v>
          </cell>
          <cell r="CY109">
            <v>2342.3849450633452</v>
          </cell>
          <cell r="CZ109">
            <v>674.88</v>
          </cell>
          <cell r="DA109">
            <v>2669.3280000000004</v>
          </cell>
          <cell r="DD109">
            <v>6292.6366186562555</v>
          </cell>
          <cell r="DE109">
            <v>692.46226774640365</v>
          </cell>
          <cell r="DF109">
            <v>915.60013052801605</v>
          </cell>
          <cell r="DG109">
            <v>132.9073329971844</v>
          </cell>
          <cell r="DH109">
            <v>122.67714067236413</v>
          </cell>
          <cell r="DI109">
            <v>237.40719530843913</v>
          </cell>
          <cell r="DJ109">
            <v>826.69299782287965</v>
          </cell>
          <cell r="DK109">
            <v>64.371285480803394</v>
          </cell>
          <cell r="DL109">
            <v>9.7283638955339313</v>
          </cell>
          <cell r="DM109">
            <v>30.456135384775965</v>
          </cell>
          <cell r="DN109">
            <v>51.747566310092388</v>
          </cell>
          <cell r="DS109">
            <v>360.14786305786475</v>
          </cell>
        </row>
        <row r="110">
          <cell r="E110">
            <v>321.05</v>
          </cell>
          <cell r="I110">
            <v>3.05</v>
          </cell>
          <cell r="AL110">
            <v>8622.3439704277735</v>
          </cell>
          <cell r="AM110">
            <v>948.27114724426065</v>
          </cell>
          <cell r="AN110">
            <v>140.10815082995794</v>
          </cell>
          <cell r="AS110">
            <v>4385.3058359886027</v>
          </cell>
          <cell r="BC110">
            <v>0</v>
          </cell>
          <cell r="BD110">
            <v>10170.864000000001</v>
          </cell>
          <cell r="BF110">
            <v>4197.9774362529361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473.17999999999995</v>
          </cell>
          <cell r="BY110">
            <v>1768</v>
          </cell>
          <cell r="CD110">
            <v>577.89</v>
          </cell>
          <cell r="CE110">
            <v>209.65766209585018</v>
          </cell>
          <cell r="CH110">
            <v>210.65744493789873</v>
          </cell>
          <cell r="CI110">
            <v>29.14657479407569</v>
          </cell>
          <cell r="CJ110">
            <v>66.043640933836826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22287.291000000001</v>
          </cell>
          <cell r="CV110">
            <v>6406.9046844373888</v>
          </cell>
          <cell r="CW110">
            <v>213.83475838233946</v>
          </cell>
          <cell r="CY110">
            <v>1860.4139728400637</v>
          </cell>
          <cell r="CZ110">
            <v>142.08000000000001</v>
          </cell>
          <cell r="DA110">
            <v>0</v>
          </cell>
          <cell r="DD110">
            <v>3145.2684696532519</v>
          </cell>
          <cell r="DE110">
            <v>346.11560608952539</v>
          </cell>
          <cell r="DF110">
            <v>457.64731000391566</v>
          </cell>
          <cell r="DG110">
            <v>66.431492742229295</v>
          </cell>
          <cell r="DH110">
            <v>61.318103346383815</v>
          </cell>
          <cell r="DI110">
            <v>118.66398953637642</v>
          </cell>
          <cell r="DJ110">
            <v>413.20857658084105</v>
          </cell>
          <cell r="DK110">
            <v>32.174903278787127</v>
          </cell>
          <cell r="DL110">
            <v>4.8625589043579627</v>
          </cell>
          <cell r="DM110">
            <v>15.222986506041464</v>
          </cell>
          <cell r="DN110">
            <v>25.865149786955381</v>
          </cell>
          <cell r="DS110">
            <v>180.01384582267391</v>
          </cell>
        </row>
        <row r="111">
          <cell r="E111">
            <v>484.53</v>
          </cell>
          <cell r="I111">
            <v>3.05</v>
          </cell>
          <cell r="AL111">
            <v>13012.877508149413</v>
          </cell>
          <cell r="AM111">
            <v>1431.1347733196123</v>
          </cell>
          <cell r="AN111">
            <v>211.45180601663139</v>
          </cell>
          <cell r="AS111">
            <v>6618.321871084122</v>
          </cell>
          <cell r="BC111">
            <v>0</v>
          </cell>
          <cell r="BD111">
            <v>15349.910400000001</v>
          </cell>
          <cell r="BF111">
            <v>6335.6050683308986</v>
          </cell>
          <cell r="BG111">
            <v>685.42282399999999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1113.9199999999998</v>
          </cell>
          <cell r="BY111">
            <v>219.06</v>
          </cell>
          <cell r="CD111">
            <v>872.15399999999988</v>
          </cell>
          <cell r="CE111">
            <v>316.41621870519322</v>
          </cell>
          <cell r="CH111">
            <v>372.60711237193607</v>
          </cell>
          <cell r="CI111">
            <v>29.737430487516704</v>
          </cell>
          <cell r="CJ111">
            <v>67.382469305164463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39421.360799999995</v>
          </cell>
          <cell r="CV111">
            <v>6536.7846493004699</v>
          </cell>
          <cell r="CW111">
            <v>498.3827797632598</v>
          </cell>
          <cell r="CY111">
            <v>1976.8673724947619</v>
          </cell>
          <cell r="CZ111">
            <v>159.83999999999997</v>
          </cell>
          <cell r="DA111">
            <v>2151.3131999999996</v>
          </cell>
          <cell r="DD111">
            <v>5304.2246369685918</v>
          </cell>
          <cell r="DE111">
            <v>583.69418788017538</v>
          </cell>
          <cell r="DF111">
            <v>771.78280969852676</v>
          </cell>
          <cell r="DG111">
            <v>112.0309963596778</v>
          </cell>
          <cell r="DH111">
            <v>103.40770512920054</v>
          </cell>
          <cell r="DI111">
            <v>200.11660781669968</v>
          </cell>
          <cell r="DJ111">
            <v>696.84070954631363</v>
          </cell>
          <cell r="DK111">
            <v>54.260205864791835</v>
          </cell>
          <cell r="DL111">
            <v>8.2002871894906768</v>
          </cell>
          <cell r="DM111">
            <v>25.672256868580558</v>
          </cell>
          <cell r="DN111">
            <v>43.619349528524218</v>
          </cell>
          <cell r="DS111">
            <v>303.57786154685795</v>
          </cell>
        </row>
        <row r="112">
          <cell r="E112">
            <v>768</v>
          </cell>
          <cell r="I112">
            <v>2.02</v>
          </cell>
          <cell r="AL112">
            <v>20625.94664160888</v>
          </cell>
          <cell r="AM112">
            <v>2268.4075411418539</v>
          </cell>
          <cell r="AN112">
            <v>335.15981883634225</v>
          </cell>
          <cell r="AS112">
            <v>10490.312667930995</v>
          </cell>
          <cell r="BC112">
            <v>0</v>
          </cell>
          <cell r="BD112">
            <v>24330.239999999998</v>
          </cell>
          <cell r="BF112">
            <v>10042.1948950078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888.54</v>
          </cell>
          <cell r="BY112">
            <v>1768</v>
          </cell>
          <cell r="CD112">
            <v>1382.3999999999999</v>
          </cell>
          <cell r="CE112">
            <v>501.53273474416113</v>
          </cell>
          <cell r="CH112">
            <v>499.56892638772985</v>
          </cell>
          <cell r="CI112">
            <v>71.833156276991772</v>
          </cell>
          <cell r="CJ112">
            <v>162.76777679091535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52853.759999999995</v>
          </cell>
          <cell r="CV112">
            <v>15790.129327392775</v>
          </cell>
          <cell r="CW112">
            <v>2565.7630901486918</v>
          </cell>
          <cell r="CY112">
            <v>5157.9674796866875</v>
          </cell>
          <cell r="CZ112">
            <v>339.52000000000004</v>
          </cell>
          <cell r="DA112">
            <v>3409.9199999999996</v>
          </cell>
          <cell r="DD112">
            <v>7064.4286890446392</v>
          </cell>
          <cell r="DE112">
            <v>777.3927856958029</v>
          </cell>
          <cell r="DF112">
            <v>1027.8985140534567</v>
          </cell>
          <cell r="DG112">
            <v>149.20842138350213</v>
          </cell>
          <cell r="DH112">
            <v>137.72349566259862</v>
          </cell>
          <cell r="DI112">
            <v>266.5251949477265</v>
          </cell>
          <cell r="DJ112">
            <v>928.08691885014332</v>
          </cell>
          <cell r="DK112">
            <v>72.266425579549477</v>
          </cell>
          <cell r="DL112">
            <v>10.921548019683955</v>
          </cell>
          <cell r="DM112">
            <v>34.191581305005286</v>
          </cell>
          <cell r="DN112">
            <v>58.094406873174975</v>
          </cell>
          <cell r="DS112">
            <v>453.74816296240147</v>
          </cell>
        </row>
        <row r="113">
          <cell r="E113">
            <v>250.15</v>
          </cell>
          <cell r="I113">
            <v>3.05</v>
          </cell>
          <cell r="AL113">
            <v>6718.203844268829</v>
          </cell>
          <cell r="AM113">
            <v>738.85696147999317</v>
          </cell>
          <cell r="AN113">
            <v>109.16696442957165</v>
          </cell>
          <cell r="AS113">
            <v>3416.8642107850769</v>
          </cell>
          <cell r="BC113">
            <v>0</v>
          </cell>
          <cell r="BD113">
            <v>7924.7520000000004</v>
          </cell>
          <cell r="BF113">
            <v>3270.905016909117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Y113">
            <v>0</v>
          </cell>
          <cell r="CD113">
            <v>0</v>
          </cell>
          <cell r="CE113">
            <v>0</v>
          </cell>
          <cell r="CH113">
            <v>98.73713603805659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10446.264000000001</v>
          </cell>
          <cell r="CV113">
            <v>0</v>
          </cell>
          <cell r="CW113">
            <v>167.14622124074776</v>
          </cell>
          <cell r="CY113">
            <v>46.967739508453988</v>
          </cell>
          <cell r="CZ113">
            <v>390.72</v>
          </cell>
          <cell r="DA113">
            <v>0</v>
          </cell>
          <cell r="DD113">
            <v>1933.1338624332693</v>
          </cell>
          <cell r="DE113">
            <v>212.72835845457709</v>
          </cell>
          <cell r="DF113">
            <v>281.27758267884764</v>
          </cell>
          <cell r="DG113">
            <v>40.829890799799067</v>
          </cell>
          <cell r="DH113">
            <v>37.687117364625237</v>
          </cell>
          <cell r="DI113">
            <v>72.932844568745423</v>
          </cell>
          <cell r="DJ113">
            <v>253.96480438578789</v>
          </cell>
          <cell r="DK113">
            <v>19.775226073339184</v>
          </cell>
          <cell r="DL113">
            <v>2.9886088792690844</v>
          </cell>
          <cell r="DM113">
            <v>9.3562985119161386</v>
          </cell>
          <cell r="DN113">
            <v>15.897147538437128</v>
          </cell>
          <cell r="DS113">
            <v>110.63947781380223</v>
          </cell>
        </row>
        <row r="114">
          <cell r="E114">
            <v>281.89999999999998</v>
          </cell>
          <cell r="I114">
            <v>3.05</v>
          </cell>
          <cell r="AL114">
            <v>7570.9041123301331</v>
          </cell>
          <cell r="AM114">
            <v>832.63552844777166</v>
          </cell>
          <cell r="AN114">
            <v>123.02285537755843</v>
          </cell>
          <cell r="AS114">
            <v>3850.5457566272762</v>
          </cell>
          <cell r="BC114">
            <v>0</v>
          </cell>
          <cell r="BD114">
            <v>8930.5920000000006</v>
          </cell>
          <cell r="BF114">
            <v>3686.0608605503894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Y114">
            <v>0</v>
          </cell>
          <cell r="CD114">
            <v>0</v>
          </cell>
          <cell r="CE114">
            <v>0</v>
          </cell>
          <cell r="CH114">
            <v>111.26923305667859</v>
          </cell>
          <cell r="CI114">
            <v>0.84094097507942223</v>
          </cell>
          <cell r="CJ114">
            <v>1.9055001898879986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11772.144</v>
          </cell>
          <cell r="CV114">
            <v>184.85289302902314</v>
          </cell>
          <cell r="CW114">
            <v>188.08113850796255</v>
          </cell>
          <cell r="CY114">
            <v>104.79368493672294</v>
          </cell>
          <cell r="CZ114">
            <v>284.16000000000003</v>
          </cell>
          <cell r="DA114">
            <v>0</v>
          </cell>
          <cell r="DD114">
            <v>2178.4946464918589</v>
          </cell>
          <cell r="DE114">
            <v>239.72865979750259</v>
          </cell>
          <cell r="DF114">
            <v>316.97841517956078</v>
          </cell>
          <cell r="DG114">
            <v>46.012177559317827</v>
          </cell>
          <cell r="DH114">
            <v>42.470511233611241</v>
          </cell>
          <cell r="DI114">
            <v>82.189761678710099</v>
          </cell>
          <cell r="DJ114">
            <v>286.19899402899694</v>
          </cell>
          <cell r="DK114">
            <v>22.285173816007653</v>
          </cell>
          <cell r="DL114">
            <v>3.3679346114969206</v>
          </cell>
          <cell r="DM114">
            <v>10.543835900496337</v>
          </cell>
          <cell r="DN114">
            <v>17.914874639557965</v>
          </cell>
          <cell r="DS114">
            <v>124.68226582334935</v>
          </cell>
        </row>
        <row r="115">
          <cell r="E115">
            <v>450.2</v>
          </cell>
          <cell r="I115">
            <v>3.05</v>
          </cell>
          <cell r="AL115">
            <v>12090.886950588954</v>
          </cell>
          <cell r="AM115">
            <v>1329.7357747683106</v>
          </cell>
          <cell r="AN115">
            <v>196.46998755224126</v>
          </cell>
          <cell r="AS115">
            <v>6149.3994311230908</v>
          </cell>
          <cell r="BC115">
            <v>0</v>
          </cell>
          <cell r="BD115">
            <v>14262.335999999999</v>
          </cell>
          <cell r="BF115">
            <v>5886.7137262142078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Y115">
            <v>0</v>
          </cell>
          <cell r="CD115">
            <v>0</v>
          </cell>
          <cell r="CE115">
            <v>0</v>
          </cell>
          <cell r="CH115">
            <v>227.74094802167605</v>
          </cell>
          <cell r="CI115">
            <v>7.007841458995185</v>
          </cell>
          <cell r="CJ115">
            <v>15.879168249066655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24094.703999999998</v>
          </cell>
          <cell r="CV115">
            <v>1540.4407752418592</v>
          </cell>
          <cell r="CW115">
            <v>299.58853428976528</v>
          </cell>
          <cell r="CY115">
            <v>517.04439775233993</v>
          </cell>
          <cell r="CZ115">
            <v>426.2399999999999</v>
          </cell>
          <cell r="DA115">
            <v>1998.8879999999999</v>
          </cell>
          <cell r="DD115">
            <v>3991.2902938305301</v>
          </cell>
          <cell r="DE115">
            <v>439.21460837353908</v>
          </cell>
          <cell r="DF115">
            <v>580.74637635548254</v>
          </cell>
          <cell r="DG115">
            <v>84.300394304961856</v>
          </cell>
          <cell r="DH115">
            <v>77.811593218145887</v>
          </cell>
          <cell r="DI115">
            <v>150.58251282312986</v>
          </cell>
          <cell r="DJ115">
            <v>524.35440629221046</v>
          </cell>
          <cell r="DK115">
            <v>40.829385599543649</v>
          </cell>
          <cell r="DL115">
            <v>6.1705016107202963</v>
          </cell>
          <cell r="DM115">
            <v>19.317701770423049</v>
          </cell>
          <cell r="DN115">
            <v>32.822419545168088</v>
          </cell>
          <cell r="DS115">
            <v>228.43439996279653</v>
          </cell>
        </row>
        <row r="116">
          <cell r="E116">
            <v>234.88</v>
          </cell>
          <cell r="I116">
            <v>2.54</v>
          </cell>
          <cell r="AL116">
            <v>6308.1020145587154</v>
          </cell>
          <cell r="AM116">
            <v>693.75463966588359</v>
          </cell>
          <cell r="AN116">
            <v>102.50304459411468</v>
          </cell>
          <cell r="AS116">
            <v>3208.2872909422294</v>
          </cell>
          <cell r="BC116">
            <v>0</v>
          </cell>
          <cell r="BD116">
            <v>7440.9984000000004</v>
          </cell>
          <cell r="BF116">
            <v>3071.237938723219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Y116">
            <v>0</v>
          </cell>
          <cell r="CD116">
            <v>0</v>
          </cell>
          <cell r="CE116">
            <v>0</v>
          </cell>
          <cell r="CH116">
            <v>83.918433209900485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8878.4639999999999</v>
          </cell>
          <cell r="CV116">
            <v>0</v>
          </cell>
          <cell r="CW116">
            <v>155.9140438338066</v>
          </cell>
          <cell r="CY116">
            <v>43.811521086967197</v>
          </cell>
          <cell r="CZ116">
            <v>254.63999999999993</v>
          </cell>
          <cell r="DA116">
            <v>0</v>
          </cell>
          <cell r="DD116">
            <v>1648.8575041659228</v>
          </cell>
          <cell r="DE116">
            <v>181.44566033581432</v>
          </cell>
          <cell r="DF116">
            <v>239.91440115269225</v>
          </cell>
          <cell r="DG116">
            <v>34.82566476528617</v>
          </cell>
          <cell r="DH116">
            <v>32.145050834103444</v>
          </cell>
          <cell r="DI116">
            <v>62.207729327122024</v>
          </cell>
          <cell r="DJ116">
            <v>216.61809440265398</v>
          </cell>
          <cell r="DK116">
            <v>16.867186769239314</v>
          </cell>
          <cell r="DL116">
            <v>2.5491199928581478</v>
          </cell>
          <cell r="DM116">
            <v>7.9804111408875187</v>
          </cell>
          <cell r="DN116">
            <v>13.559397785620092</v>
          </cell>
          <cell r="DS116">
            <v>94.369426140340181</v>
          </cell>
        </row>
        <row r="117">
          <cell r="E117">
            <v>615</v>
          </cell>
          <cell r="I117">
            <v>2.88</v>
          </cell>
          <cell r="AL117">
            <v>16516.871334100859</v>
          </cell>
          <cell r="AM117">
            <v>1816.4982263050001</v>
          </cell>
          <cell r="AN117">
            <v>268.38969867753974</v>
          </cell>
          <cell r="AS117">
            <v>8400.445691116618</v>
          </cell>
          <cell r="BC117">
            <v>0</v>
          </cell>
          <cell r="BD117">
            <v>19483.2</v>
          </cell>
          <cell r="BF117">
            <v>8041.6013807679656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672.59999999999991</v>
          </cell>
          <cell r="BY117">
            <v>0</v>
          </cell>
          <cell r="CD117">
            <v>1107</v>
          </cell>
          <cell r="CE117">
            <v>401.61801024434783</v>
          </cell>
          <cell r="CH117">
            <v>323.10556733648428</v>
          </cell>
          <cell r="CI117">
            <v>22.681373209487138</v>
          </cell>
          <cell r="CJ117">
            <v>51.394048141745593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34184.159999999996</v>
          </cell>
          <cell r="CV117">
            <v>4985.7452305124007</v>
          </cell>
          <cell r="CW117">
            <v>409.84373289250419</v>
          </cell>
          <cell r="CY117">
            <v>1516.149243738399</v>
          </cell>
          <cell r="CZ117">
            <v>230.87999999999997</v>
          </cell>
          <cell r="DA117">
            <v>2730.6000000000004</v>
          </cell>
          <cell r="DD117">
            <v>5531.1191983309582</v>
          </cell>
          <cell r="DE117">
            <v>608.66240581834393</v>
          </cell>
          <cell r="DF117">
            <v>804.79674369617146</v>
          </cell>
          <cell r="DG117">
            <v>116.82325640101445</v>
          </cell>
          <cell r="DH117">
            <v>107.83109356061281</v>
          </cell>
          <cell r="DI117">
            <v>208.67683538237162</v>
          </cell>
          <cell r="DJ117">
            <v>726.64890545679305</v>
          </cell>
          <cell r="DK117">
            <v>56.581251154487497</v>
          </cell>
          <cell r="DL117">
            <v>8.551064294958115</v>
          </cell>
          <cell r="DM117">
            <v>26.770418402083699</v>
          </cell>
          <cell r="DN117">
            <v>45.485219444592182</v>
          </cell>
          <cell r="DS117">
            <v>316.5637681494797</v>
          </cell>
        </row>
        <row r="118">
          <cell r="E118">
            <v>393.1</v>
          </cell>
          <cell r="I118">
            <v>2.02</v>
          </cell>
          <cell r="AL118">
            <v>10557.369303146423</v>
          </cell>
          <cell r="AM118">
            <v>1161.0820370089361</v>
          </cell>
          <cell r="AN118">
            <v>171.55120414657057</v>
          </cell>
          <cell r="AS118">
            <v>5369.4556116714521</v>
          </cell>
          <cell r="BC118">
            <v>0</v>
          </cell>
          <cell r="BD118">
            <v>12453.408000000001</v>
          </cell>
          <cell r="BF118">
            <v>5140.0869963900614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Y118">
            <v>0</v>
          </cell>
          <cell r="CD118">
            <v>0</v>
          </cell>
          <cell r="CE118">
            <v>0</v>
          </cell>
          <cell r="CH118">
            <v>201.08531717324294</v>
          </cell>
          <cell r="CI118">
            <v>2.279562400818405</v>
          </cell>
          <cell r="CJ118">
            <v>5.1652930661522038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21274.572</v>
          </cell>
          <cell r="CV118">
            <v>501.08594671780668</v>
          </cell>
          <cell r="CW118">
            <v>262.48643173990752</v>
          </cell>
          <cell r="CY118">
            <v>214.56224556579824</v>
          </cell>
          <cell r="CZ118">
            <v>169.76000000000002</v>
          </cell>
          <cell r="DA118">
            <v>0</v>
          </cell>
          <cell r="DD118">
            <v>3037.8369831002128</v>
          </cell>
          <cell r="DE118">
            <v>334.29349473713478</v>
          </cell>
          <cell r="DF118">
            <v>442.01566160725571</v>
          </cell>
          <cell r="DG118">
            <v>64.162422839900117</v>
          </cell>
          <cell r="DH118">
            <v>59.223689130658329</v>
          </cell>
          <cell r="DI118">
            <v>114.61083829691717</v>
          </cell>
          <cell r="DJ118">
            <v>399.09480153529177</v>
          </cell>
          <cell r="DK118">
            <v>31.075919925763078</v>
          </cell>
          <cell r="DL118">
            <v>4.6964707193311099</v>
          </cell>
          <cell r="DM118">
            <v>14.703021966956763</v>
          </cell>
          <cell r="DN118">
            <v>24.981685777971759</v>
          </cell>
          <cell r="DS118">
            <v>173.86519579694448</v>
          </cell>
        </row>
        <row r="119">
          <cell r="E119">
            <v>32.6</v>
          </cell>
          <cell r="I119">
            <v>2.02</v>
          </cell>
          <cell r="AL119">
            <v>875.52846421412698</v>
          </cell>
          <cell r="AM119">
            <v>96.289174272427658</v>
          </cell>
          <cell r="AN119">
            <v>14.226836059980156</v>
          </cell>
          <cell r="AS119">
            <v>445.29191793561256</v>
          </cell>
          <cell r="BC119">
            <v>0</v>
          </cell>
          <cell r="BD119">
            <v>1032.768</v>
          </cell>
          <cell r="BF119">
            <v>426.2702520537166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Y119">
            <v>0</v>
          </cell>
          <cell r="CD119">
            <v>0</v>
          </cell>
          <cell r="CE119">
            <v>0</v>
          </cell>
          <cell r="CH119">
            <v>16.676116356773644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1764.3120000000001</v>
          </cell>
          <cell r="CV119">
            <v>0</v>
          </cell>
          <cell r="CW119">
            <v>20.359922296415672</v>
          </cell>
          <cell r="CY119">
            <v>5.7210956953257979</v>
          </cell>
          <cell r="CZ119">
            <v>0</v>
          </cell>
          <cell r="DA119">
            <v>0</v>
          </cell>
          <cell r="DD119">
            <v>251.92949796252083</v>
          </cell>
          <cell r="DE119">
            <v>27.723144056043232</v>
          </cell>
          <cell r="DF119">
            <v>36.65660281962996</v>
          </cell>
          <cell r="DG119">
            <v>5.3210251452066748</v>
          </cell>
          <cell r="DH119">
            <v>4.9114532324076867</v>
          </cell>
          <cell r="DI119">
            <v>9.5047400877117774</v>
          </cell>
          <cell r="DJ119">
            <v>33.097152200586393</v>
          </cell>
          <cell r="DK119">
            <v>2.5771431940470015</v>
          </cell>
          <cell r="DL119">
            <v>0.38948090931110202</v>
          </cell>
          <cell r="DM119">
            <v>1.2193297281169944</v>
          </cell>
          <cell r="DN119">
            <v>2.0717449920169915</v>
          </cell>
          <cell r="DS119">
            <v>14.418736664920861</v>
          </cell>
        </row>
        <row r="120">
          <cell r="E120">
            <v>68.2</v>
          </cell>
          <cell r="I120">
            <v>2.02</v>
          </cell>
          <cell r="AL120">
            <v>1831.6270324970387</v>
          </cell>
          <cell r="AM120">
            <v>201.43931550244071</v>
          </cell>
          <cell r="AN120">
            <v>29.762890162289775</v>
          </cell>
          <cell r="AS120">
            <v>931.56161973033056</v>
          </cell>
          <cell r="BC120">
            <v>0</v>
          </cell>
          <cell r="BD120">
            <v>2160.576</v>
          </cell>
          <cell r="BF120">
            <v>891.76782791605729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Y120">
            <v>0</v>
          </cell>
          <cell r="CD120">
            <v>0</v>
          </cell>
          <cell r="CE120">
            <v>0</v>
          </cell>
          <cell r="CH120">
            <v>34.886844648219707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3690.9839999999999</v>
          </cell>
          <cell r="CV120">
            <v>0</v>
          </cell>
          <cell r="CW120">
            <v>43.740156460599636</v>
          </cell>
          <cell r="CY120">
            <v>12.290892725247192</v>
          </cell>
          <cell r="CZ120">
            <v>0</v>
          </cell>
          <cell r="DA120">
            <v>0</v>
          </cell>
          <cell r="DD120">
            <v>527.04269205656192</v>
          </cell>
          <cell r="DE120">
            <v>57.997497687795963</v>
          </cell>
          <cell r="DF120">
            <v>76.686512647201326</v>
          </cell>
          <cell r="DG120">
            <v>11.13171518107654</v>
          </cell>
          <cell r="DH120">
            <v>10.274880688656571</v>
          </cell>
          <cell r="DI120">
            <v>19.884149508648562</v>
          </cell>
          <cell r="DJ120">
            <v>69.240054603680733</v>
          </cell>
          <cell r="DK120">
            <v>5.3914468047240955</v>
          </cell>
          <cell r="DL120">
            <v>0.81480362009255081</v>
          </cell>
          <cell r="DM120">
            <v>2.5508677134226692</v>
          </cell>
          <cell r="DN120">
            <v>4.334141363667448</v>
          </cell>
          <cell r="DS120">
            <v>30.164350937043029</v>
          </cell>
        </row>
        <row r="121">
          <cell r="E121">
            <v>623.70000000000005</v>
          </cell>
          <cell r="I121">
            <v>2.02</v>
          </cell>
          <cell r="AL121">
            <v>16750.524635900339</v>
          </cell>
          <cell r="AM121">
            <v>1842.1950304819979</v>
          </cell>
          <cell r="AN121">
            <v>272.18643100029522</v>
          </cell>
          <cell r="AS121">
            <v>8519.2812643080251</v>
          </cell>
          <cell r="BC121">
            <v>0</v>
          </cell>
          <cell r="BD121">
            <v>19758.816000000003</v>
          </cell>
          <cell r="BF121">
            <v>8155.3606198129764</v>
          </cell>
          <cell r="BG121">
            <v>764.56683999999996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Y121">
            <v>0</v>
          </cell>
          <cell r="CD121">
            <v>0</v>
          </cell>
          <cell r="CE121">
            <v>0</v>
          </cell>
          <cell r="CH121">
            <v>388.37285110620752</v>
          </cell>
          <cell r="CI121">
            <v>11.032191996827923</v>
          </cell>
          <cell r="CJ121">
            <v>24.998001724022387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41089.356</v>
          </cell>
          <cell r="CV121">
            <v>2425.0603401417957</v>
          </cell>
          <cell r="CW121">
            <v>4032.7951373090332</v>
          </cell>
          <cell r="CY121">
            <v>1814.6439183407074</v>
          </cell>
          <cell r="CZ121">
            <v>1294.4199999999998</v>
          </cell>
          <cell r="DA121">
            <v>2769.2280000000001</v>
          </cell>
          <cell r="DD121">
            <v>5529.4708046692622</v>
          </cell>
          <cell r="DE121">
            <v>608.48101120074716</v>
          </cell>
          <cell r="DF121">
            <v>804.55689678568308</v>
          </cell>
          <cell r="DG121">
            <v>116.78844053310688</v>
          </cell>
          <cell r="DH121">
            <v>107.79895755254907</v>
          </cell>
          <cell r="DI121">
            <v>208.61464515279008</v>
          </cell>
          <cell r="DJ121">
            <v>726.43234829953724</v>
          </cell>
          <cell r="DK121">
            <v>56.564388712650768</v>
          </cell>
          <cell r="DL121">
            <v>8.5485158920618591</v>
          </cell>
          <cell r="DM121">
            <v>26.762440235923719</v>
          </cell>
          <cell r="DN121">
            <v>45.471663861220208</v>
          </cell>
          <cell r="DS121">
            <v>356.61049226065489</v>
          </cell>
        </row>
        <row r="122">
          <cell r="E122">
            <v>923</v>
          </cell>
          <cell r="I122">
            <v>2.02</v>
          </cell>
          <cell r="AL122">
            <v>2065.727945985785</v>
          </cell>
          <cell r="AM122">
            <v>227.18534727364704</v>
          </cell>
          <cell r="AN122">
            <v>33.566895918613703</v>
          </cell>
          <cell r="AS122">
            <v>0</v>
          </cell>
          <cell r="BC122">
            <v>0</v>
          </cell>
          <cell r="BD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Y122">
            <v>0</v>
          </cell>
          <cell r="CD122">
            <v>0</v>
          </cell>
          <cell r="CE122">
            <v>0</v>
          </cell>
          <cell r="CH122">
            <v>31.232320769989332</v>
          </cell>
          <cell r="CI122">
            <v>11.975375314227117</v>
          </cell>
          <cell r="CJ122">
            <v>27.135174300532434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3304.34</v>
          </cell>
          <cell r="CV122">
            <v>2632.3878102552435</v>
          </cell>
          <cell r="CW122">
            <v>746.86848465005141</v>
          </cell>
          <cell r="CY122">
            <v>949.56396987766698</v>
          </cell>
          <cell r="CZ122">
            <v>100.64</v>
          </cell>
          <cell r="DA122">
            <v>0</v>
          </cell>
          <cell r="DD122">
            <v>4355.9392426245804</v>
          </cell>
          <cell r="DE122">
            <v>479.34176862694511</v>
          </cell>
          <cell r="DF122">
            <v>633.80404444374926</v>
          </cell>
          <cell r="DG122">
            <v>92.002176912391889</v>
          </cell>
          <cell r="DH122">
            <v>84.920551370061233</v>
          </cell>
          <cell r="DI122">
            <v>164.3399072909281</v>
          </cell>
          <cell r="DJ122">
            <v>572.26003804882191</v>
          </cell>
          <cell r="DK122">
            <v>44.55960601518067</v>
          </cell>
          <cell r="DL122">
            <v>6.7342458538687229</v>
          </cell>
          <cell r="DM122">
            <v>21.082589594941894</v>
          </cell>
          <cell r="DN122">
            <v>35.821114178460782</v>
          </cell>
          <cell r="DS122">
            <v>249.30443388230134</v>
          </cell>
        </row>
        <row r="123">
          <cell r="E123">
            <v>628.35</v>
          </cell>
          <cell r="I123">
            <v>2.02</v>
          </cell>
          <cell r="AL123">
            <v>16875.408297206952</v>
          </cell>
          <cell r="AM123">
            <v>1855.929529266255</v>
          </cell>
          <cell r="AN123">
            <v>274.21571896590586</v>
          </cell>
          <cell r="AS123">
            <v>8582.7968292896367</v>
          </cell>
          <cell r="BC123">
            <v>0</v>
          </cell>
          <cell r="BD123">
            <v>19906.128000000001</v>
          </cell>
          <cell r="BF123">
            <v>8216.1629717163414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Y123">
            <v>0</v>
          </cell>
          <cell r="CD123">
            <v>0</v>
          </cell>
          <cell r="CE123">
            <v>0</v>
          </cell>
          <cell r="CH123">
            <v>391.26836779314664</v>
          </cell>
          <cell r="CI123">
            <v>22.8762184699128</v>
          </cell>
          <cell r="CJ123">
            <v>51.835550805716522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41395.698000000004</v>
          </cell>
          <cell r="CV123">
            <v>5028.5754779971012</v>
          </cell>
          <cell r="CW123">
            <v>4476.8820707040786</v>
          </cell>
          <cell r="CY123">
            <v>2671.01374318851</v>
          </cell>
          <cell r="CZ123">
            <v>1273.1999999999998</v>
          </cell>
          <cell r="DA123">
            <v>2789.8739999999998</v>
          </cell>
          <cell r="DD123">
            <v>5570.6958154784852</v>
          </cell>
          <cell r="DE123">
            <v>613.01754591628912</v>
          </cell>
          <cell r="DF123">
            <v>810.55527672804874</v>
          </cell>
          <cell r="DG123">
            <v>117.65915762221856</v>
          </cell>
          <cell r="DH123">
            <v>108.60265348427805</v>
          </cell>
          <cell r="DI123">
            <v>210.16997319505478</v>
          </cell>
          <cell r="DJ123">
            <v>731.84827008820639</v>
          </cell>
          <cell r="DK123">
            <v>56.986104934414165</v>
          </cell>
          <cell r="DL123">
            <v>8.6122494160286518</v>
          </cell>
          <cell r="DM123">
            <v>26.961967808630224</v>
          </cell>
          <cell r="DN123">
            <v>45.810678190151869</v>
          </cell>
          <cell r="DS123">
            <v>318.82886543008271</v>
          </cell>
        </row>
        <row r="124">
          <cell r="E124">
            <v>259.10000000000002</v>
          </cell>
          <cell r="I124">
            <v>3.05</v>
          </cell>
          <cell r="AL124">
            <v>6958.5713214073712</v>
          </cell>
          <cell r="AM124">
            <v>765.29217957012293</v>
          </cell>
          <cell r="AN124">
            <v>113.07279825585455</v>
          </cell>
          <cell r="AS124">
            <v>0</v>
          </cell>
          <cell r="BC124">
            <v>0</v>
          </cell>
          <cell r="BD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Y124">
            <v>0</v>
          </cell>
          <cell r="CD124">
            <v>0</v>
          </cell>
          <cell r="CE124">
            <v>0</v>
          </cell>
          <cell r="CH124">
            <v>102.26980590629806</v>
          </cell>
          <cell r="CI124">
            <v>13.863824279059038</v>
          </cell>
          <cell r="CJ124">
            <v>31.414237834975104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10820.016000000001</v>
          </cell>
          <cell r="CV124">
            <v>3047.500481455354</v>
          </cell>
          <cell r="CW124">
            <v>1802.2587683129232</v>
          </cell>
          <cell r="CY124">
            <v>1362.7722327850136</v>
          </cell>
          <cell r="DA124">
            <v>0</v>
          </cell>
          <cell r="DD124">
            <v>1425.8461908371596</v>
          </cell>
          <cell r="DE124">
            <v>156.90476768313866</v>
          </cell>
          <cell r="DF124">
            <v>207.46549301334969</v>
          </cell>
          <cell r="DG124">
            <v>30.115423148147514</v>
          </cell>
          <cell r="DH124">
            <v>27.797367674448257</v>
          </cell>
          <cell r="DI124">
            <v>53.794008079900358</v>
          </cell>
          <cell r="DJ124">
            <v>187.32005888323732</v>
          </cell>
          <cell r="DK124">
            <v>14.585865633807177</v>
          </cell>
          <cell r="DL124">
            <v>2.2043463565653796</v>
          </cell>
          <cell r="DM124">
            <v>6.9010443884930508</v>
          </cell>
          <cell r="DN124">
            <v>11.72546180238429</v>
          </cell>
          <cell r="DS124">
            <v>81.605770331110719</v>
          </cell>
        </row>
        <row r="125">
          <cell r="E125">
            <v>671.57</v>
          </cell>
          <cell r="I125">
            <v>3.05</v>
          </cell>
          <cell r="AL125">
            <v>18036.154929824577</v>
          </cell>
          <cell r="AM125">
            <v>1983.586526568535</v>
          </cell>
          <cell r="AN125">
            <v>293.07718689573232</v>
          </cell>
          <cell r="AS125">
            <v>9173.1501020864835</v>
          </cell>
          <cell r="BC125">
            <v>0</v>
          </cell>
          <cell r="BD125">
            <v>21275.337600000003</v>
          </cell>
          <cell r="BF125">
            <v>8781.2979500525889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Y125">
            <v>0</v>
          </cell>
          <cell r="CD125">
            <v>0</v>
          </cell>
          <cell r="CE125">
            <v>0</v>
          </cell>
          <cell r="CH125">
            <v>339.7245412326011</v>
          </cell>
          <cell r="CI125">
            <v>34.10573009119905</v>
          </cell>
          <cell r="CJ125">
            <v>77.280661890581342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35942.426400000004</v>
          </cell>
          <cell r="CV125">
            <v>7497.0099722275081</v>
          </cell>
          <cell r="CW125">
            <v>4562.4062370123875</v>
          </cell>
          <cell r="CY125">
            <v>3388.6707993463524</v>
          </cell>
          <cell r="CZ125">
            <v>816.95999999999992</v>
          </cell>
          <cell r="DA125">
            <v>2981.7708000000002</v>
          </cell>
          <cell r="DD125">
            <v>5953.8667761611941</v>
          </cell>
          <cell r="DE125">
            <v>655.18292879923968</v>
          </cell>
          <cell r="DF125">
            <v>866.30796083752</v>
          </cell>
          <cell r="DG125">
            <v>125.75214527628441</v>
          </cell>
          <cell r="DH125">
            <v>116.07270470348787</v>
          </cell>
          <cell r="DI125">
            <v>224.62616200939433</v>
          </cell>
          <cell r="DJ125">
            <v>782.18722486374907</v>
          </cell>
          <cell r="DK125">
            <v>60.905798505298826</v>
          </cell>
          <cell r="DL125">
            <v>9.2046285355651491</v>
          </cell>
          <cell r="DM125">
            <v>28.816501505915173</v>
          </cell>
          <cell r="DN125">
            <v>48.961688791533845</v>
          </cell>
          <cell r="DS125">
            <v>340.75897375169995</v>
          </cell>
        </row>
        <row r="126">
          <cell r="E126">
            <v>73.400000000000006</v>
          </cell>
          <cell r="I126">
            <v>2.02</v>
          </cell>
          <cell r="AL126">
            <v>1971.2818795495987</v>
          </cell>
          <cell r="AM126">
            <v>216.79832489558868</v>
          </cell>
          <cell r="AN126">
            <v>32.032201435660838</v>
          </cell>
          <cell r="AS126">
            <v>1002.5897784194469</v>
          </cell>
          <cell r="BC126">
            <v>0</v>
          </cell>
          <cell r="BD126">
            <v>2325.3119999999999</v>
          </cell>
          <cell r="BF126">
            <v>959.76185585100598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Y126">
            <v>0</v>
          </cell>
          <cell r="CD126">
            <v>0</v>
          </cell>
          <cell r="CE126">
            <v>0</v>
          </cell>
          <cell r="CH126">
            <v>37.546838668318571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3972.4079999999999</v>
          </cell>
          <cell r="CV126">
            <v>0</v>
          </cell>
          <cell r="CW126">
            <v>47.217163698064709</v>
          </cell>
          <cell r="CY126">
            <v>13.26792450607968</v>
          </cell>
          <cell r="CZ126">
            <v>0</v>
          </cell>
          <cell r="DA126">
            <v>0</v>
          </cell>
          <cell r="DD126">
            <v>567.22776535119726</v>
          </cell>
          <cell r="DE126">
            <v>62.41959428569244</v>
          </cell>
          <cell r="DF126">
            <v>82.533578127633106</v>
          </cell>
          <cell r="DG126">
            <v>11.980467658226074</v>
          </cell>
          <cell r="DH126">
            <v>11.058302676647983</v>
          </cell>
          <cell r="DI126">
            <v>21.400243019571917</v>
          </cell>
          <cell r="DJ126">
            <v>74.519354954694535</v>
          </cell>
          <cell r="DK126">
            <v>5.8025248602162565</v>
          </cell>
          <cell r="DL126">
            <v>0.87692940930781871</v>
          </cell>
          <cell r="DM126">
            <v>2.7453620258830491</v>
          </cell>
          <cell r="DN126">
            <v>4.6646037550321227</v>
          </cell>
          <cell r="DS126">
            <v>32.464272122858631</v>
          </cell>
        </row>
        <row r="127">
          <cell r="E127">
            <v>686</v>
          </cell>
          <cell r="I127">
            <v>2.02</v>
          </cell>
          <cell r="AL127">
            <v>18423.697130395427</v>
          </cell>
          <cell r="AM127">
            <v>2026.2077776345202</v>
          </cell>
          <cell r="AN127">
            <v>299.37452567933701</v>
          </cell>
          <cell r="AS127">
            <v>0</v>
          </cell>
          <cell r="BC127">
            <v>0</v>
          </cell>
          <cell r="BD127">
            <v>0</v>
          </cell>
          <cell r="BF127">
            <v>0</v>
          </cell>
          <cell r="BG127">
            <v>0</v>
          </cell>
          <cell r="BH127">
            <v>164.64000000000001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2937.4447999999993</v>
          </cell>
          <cell r="BP127">
            <v>4558.1040000000003</v>
          </cell>
          <cell r="BQ127">
            <v>3622.08</v>
          </cell>
          <cell r="BR127">
            <v>704.90134731320575</v>
          </cell>
          <cell r="BT127">
            <v>0</v>
          </cell>
          <cell r="BY127">
            <v>0</v>
          </cell>
          <cell r="CD127">
            <v>0</v>
          </cell>
          <cell r="CE127">
            <v>0</v>
          </cell>
          <cell r="CH127">
            <v>428.33366950886722</v>
          </cell>
          <cell r="CI127">
            <v>8.3419100972080802</v>
          </cell>
          <cell r="CJ127">
            <v>18.902053467851733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45317.160000000011</v>
          </cell>
          <cell r="CV127">
            <v>1833.6913773422652</v>
          </cell>
          <cell r="CW127">
            <v>4417.9212670963543</v>
          </cell>
          <cell r="CY127">
            <v>1756.6901124784092</v>
          </cell>
          <cell r="CZ127">
            <v>567.64</v>
          </cell>
          <cell r="DA127">
            <v>3045.84</v>
          </cell>
          <cell r="DD127">
            <v>4830.1726604395735</v>
          </cell>
          <cell r="DE127">
            <v>531.52796144915555</v>
          </cell>
          <cell r="DF127">
            <v>702.80662723469345</v>
          </cell>
          <cell r="DG127">
            <v>102.01850275473643</v>
          </cell>
          <cell r="DH127">
            <v>94.165896880136046</v>
          </cell>
          <cell r="DI127">
            <v>182.23168024206262</v>
          </cell>
          <cell r="DJ127">
            <v>634.56229219121747</v>
          </cell>
          <cell r="DK127">
            <v>49.410833977748901</v>
          </cell>
          <cell r="DL127">
            <v>7.4674067750395077</v>
          </cell>
          <cell r="DM127">
            <v>23.377862316417222</v>
          </cell>
          <cell r="DN127">
            <v>39.720977895695981</v>
          </cell>
          <cell r="DS127">
            <v>320.59700846807192</v>
          </cell>
        </row>
        <row r="128">
          <cell r="E128">
            <v>55.79</v>
          </cell>
          <cell r="I128">
            <v>2.02</v>
          </cell>
          <cell r="AL128">
            <v>1498.3353686658324</v>
          </cell>
          <cell r="AM128">
            <v>164.78444885456256</v>
          </cell>
          <cell r="AN128">
            <v>24.34709152718689</v>
          </cell>
          <cell r="AS128">
            <v>762.05018716649784</v>
          </cell>
          <cell r="BC128">
            <v>0</v>
          </cell>
          <cell r="BD128">
            <v>1767.4272000000001</v>
          </cell>
          <cell r="BF128">
            <v>729.49746509438182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Y128">
            <v>0</v>
          </cell>
          <cell r="CD128">
            <v>0</v>
          </cell>
          <cell r="CE128">
            <v>0</v>
          </cell>
          <cell r="CH128">
            <v>28.538666611791459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3019.3548000000001</v>
          </cell>
          <cell r="CV128">
            <v>0</v>
          </cell>
          <cell r="CW128">
            <v>35.364599999999996</v>
          </cell>
          <cell r="CY128">
            <v>9.9373788308876563</v>
          </cell>
          <cell r="CZ128">
            <v>0</v>
          </cell>
          <cell r="DA128">
            <v>0</v>
          </cell>
          <cell r="DD128">
            <v>431.13946905917288</v>
          </cell>
          <cell r="DE128">
            <v>47.443994076277662</v>
          </cell>
          <cell r="DF128">
            <v>62.73226599101703</v>
          </cell>
          <cell r="DG128">
            <v>9.1061347500331404</v>
          </cell>
          <cell r="DH128">
            <v>8.4052139827001486</v>
          </cell>
          <cell r="DI128">
            <v>16.265934033541104</v>
          </cell>
          <cell r="DJ128">
            <v>56.640801265972847</v>
          </cell>
          <cell r="DK128">
            <v>4.4103932145976135</v>
          </cell>
          <cell r="DL128">
            <v>0.66653803467688277</v>
          </cell>
          <cell r="DM128">
            <v>2.0866995561854944</v>
          </cell>
          <cell r="DN128">
            <v>3.5454801565836793</v>
          </cell>
          <cell r="DS128">
            <v>24.675500568586955</v>
          </cell>
        </row>
        <row r="129">
          <cell r="E129">
            <v>74.64</v>
          </cell>
          <cell r="I129">
            <v>3.05</v>
          </cell>
          <cell r="AL129">
            <v>2004.5841892313631</v>
          </cell>
          <cell r="AM129">
            <v>220.46085790472398</v>
          </cell>
          <cell r="AN129">
            <v>32.573344893157021</v>
          </cell>
          <cell r="AS129">
            <v>1019.5272624145437</v>
          </cell>
          <cell r="BC129">
            <v>0</v>
          </cell>
          <cell r="BD129">
            <v>2364.5951999999997</v>
          </cell>
          <cell r="BF129">
            <v>975.97581635857046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Y129">
            <v>0</v>
          </cell>
          <cell r="CD129">
            <v>0</v>
          </cell>
          <cell r="CE129">
            <v>0</v>
          </cell>
          <cell r="CH129">
            <v>29.461282565982586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3116.9664000000002</v>
          </cell>
          <cell r="CV129">
            <v>0</v>
          </cell>
          <cell r="CW129">
            <v>49.168839270075637</v>
          </cell>
          <cell r="CY129">
            <v>13.816341270699157</v>
          </cell>
          <cell r="CZ129">
            <v>0</v>
          </cell>
          <cell r="DA129">
            <v>0</v>
          </cell>
          <cell r="DD129">
            <v>576.81035975222551</v>
          </cell>
          <cell r="DE129">
            <v>63.474094243652345</v>
          </cell>
          <cell r="DF129">
            <v>83.927878357582202</v>
          </cell>
          <cell r="DG129">
            <v>12.182862479700189</v>
          </cell>
          <cell r="DH129">
            <v>11.245118689169008</v>
          </cell>
          <cell r="DI129">
            <v>21.761773010638247</v>
          </cell>
          <cell r="DJ129">
            <v>75.778265038397791</v>
          </cell>
          <cell r="DK129">
            <v>5.900551165756692</v>
          </cell>
          <cell r="DL129">
            <v>0.89174402058222846</v>
          </cell>
          <cell r="DM129">
            <v>2.7917414388543693</v>
          </cell>
          <cell r="DN129">
            <v>4.7434063252806205</v>
          </cell>
          <cell r="DS129">
            <v>33.012714867168498</v>
          </cell>
        </row>
        <row r="130">
          <cell r="E130">
            <v>341</v>
          </cell>
          <cell r="I130">
            <v>2.5299999999999998</v>
          </cell>
          <cell r="AL130">
            <v>3815.8896510354966</v>
          </cell>
          <cell r="AM130">
            <v>419.66524063008472</v>
          </cell>
          <cell r="AN130">
            <v>62.366472367945612</v>
          </cell>
          <cell r="AS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Y130">
            <v>0</v>
          </cell>
          <cell r="CD130">
            <v>0</v>
          </cell>
          <cell r="CE130">
            <v>0</v>
          </cell>
          <cell r="CH130">
            <v>48.991134391439367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5183.2000000000007</v>
          </cell>
          <cell r="CV130">
            <v>0</v>
          </cell>
          <cell r="CW130">
            <v>0</v>
          </cell>
          <cell r="CY130">
            <v>0</v>
          </cell>
          <cell r="CZ130">
            <v>37932.03</v>
          </cell>
          <cell r="DD130">
            <v>1729.9874624757374</v>
          </cell>
          <cell r="DE130">
            <v>190.37346569276534</v>
          </cell>
          <cell r="DF130">
            <v>251.71908731524093</v>
          </cell>
          <cell r="DG130">
            <v>36.539217769945893</v>
          </cell>
          <cell r="DH130">
            <v>33.726707603987215</v>
          </cell>
          <cell r="DI130">
            <v>65.268582356632677</v>
          </cell>
          <cell r="DJ130">
            <v>227.27651511131839</v>
          </cell>
          <cell r="DK130">
            <v>17.697115465888249</v>
          </cell>
          <cell r="DL130">
            <v>2.6745462338915784</v>
          </cell>
          <cell r="DM130">
            <v>8.3730772272652487</v>
          </cell>
          <cell r="DN130">
            <v>14.226570888374065</v>
          </cell>
          <cell r="DS130">
            <v>99.012754984187012</v>
          </cell>
        </row>
        <row r="131">
          <cell r="E131">
            <v>618.63</v>
          </cell>
          <cell r="I131">
            <v>2.5299999999999998</v>
          </cell>
          <cell r="AL131">
            <v>6922.6504833433701</v>
          </cell>
          <cell r="AM131">
            <v>761.34166513486605</v>
          </cell>
          <cell r="AN131">
            <v>113.14302287678063</v>
          </cell>
          <cell r="AS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Y131">
            <v>0</v>
          </cell>
          <cell r="CD131">
            <v>0</v>
          </cell>
          <cell r="CE131">
            <v>0</v>
          </cell>
          <cell r="CH131">
            <v>88.877963250956384</v>
          </cell>
          <cell r="CI131">
            <v>19.191535163948721</v>
          </cell>
          <cell r="CJ131">
            <v>43.486374172328453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9403.1759999999995</v>
          </cell>
          <cell r="CV131">
            <v>4218.6204523915567</v>
          </cell>
          <cell r="CW131">
            <v>0</v>
          </cell>
          <cell r="CY131">
            <v>1185.4235472519292</v>
          </cell>
          <cell r="CZ131">
            <v>190443.96000000002</v>
          </cell>
          <cell r="DD131">
            <v>3138.4813604438873</v>
          </cell>
          <cell r="DE131">
            <v>345.36873044432679</v>
          </cell>
          <cell r="DF131">
            <v>456.65976242178164</v>
          </cell>
          <cell r="DG131">
            <v>66.288141610034103</v>
          </cell>
          <cell r="DH131">
            <v>61.185786290482739</v>
          </cell>
          <cell r="DI131">
            <v>118.4079269891017</v>
          </cell>
          <cell r="DJ131">
            <v>412.31692241441328</v>
          </cell>
          <cell r="DK131">
            <v>32.105473726282838</v>
          </cell>
          <cell r="DL131">
            <v>4.8520660899482326</v>
          </cell>
          <cell r="DM131">
            <v>15.190137141064813</v>
          </cell>
          <cell r="DN131">
            <v>25.809335919867593</v>
          </cell>
          <cell r="DS131">
            <v>179.62539770049156</v>
          </cell>
        </row>
        <row r="132">
          <cell r="E132">
            <v>370</v>
          </cell>
          <cell r="I132">
            <v>3.05</v>
          </cell>
          <cell r="AL132">
            <v>9936.979501816777</v>
          </cell>
          <cell r="AM132">
            <v>1092.8525914355287</v>
          </cell>
          <cell r="AN132">
            <v>161.47022522063364</v>
          </cell>
          <cell r="AS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88.800000000000011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1364.4198399999996</v>
          </cell>
          <cell r="BP132">
            <v>2117.2031999999999</v>
          </cell>
          <cell r="BQ132">
            <v>1953.6000000000001</v>
          </cell>
          <cell r="BR132">
            <v>380.19460423598565</v>
          </cell>
          <cell r="BT132">
            <v>428.34</v>
          </cell>
          <cell r="BY132">
            <v>0</v>
          </cell>
          <cell r="CD132">
            <v>666</v>
          </cell>
          <cell r="CE132">
            <v>241.62384356164014</v>
          </cell>
          <cell r="CH132">
            <v>241.3072351083205</v>
          </cell>
          <cell r="CI132">
            <v>20.724880480288089</v>
          </cell>
          <cell r="CJ132">
            <v>46.960803267869423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25530</v>
          </cell>
          <cell r="CV132">
            <v>4555.675401713137</v>
          </cell>
          <cell r="CW132">
            <v>4351.016730358092</v>
          </cell>
          <cell r="CY132">
            <v>2502.761910115717</v>
          </cell>
          <cell r="CZ132">
            <v>532.79999999999995</v>
          </cell>
          <cell r="DA132">
            <v>1642.8000000000002</v>
          </cell>
          <cell r="DD132">
            <v>3049.528274137384</v>
          </cell>
          <cell r="DE132">
            <v>335.58004255406746</v>
          </cell>
          <cell r="DF132">
            <v>443.71678440337246</v>
          </cell>
          <cell r="DG132">
            <v>64.409355629001197</v>
          </cell>
          <cell r="DH132">
            <v>59.451614917912018</v>
          </cell>
          <cell r="DI132">
            <v>115.05192472584594</v>
          </cell>
          <cell r="DJ132">
            <v>400.63074092312866</v>
          </cell>
          <cell r="DK132">
            <v>31.195517397951711</v>
          </cell>
          <cell r="DL132">
            <v>4.7145453580733179</v>
          </cell>
          <cell r="DM132">
            <v>14.759607395963618</v>
          </cell>
          <cell r="DN132">
            <v>25.077829238155513</v>
          </cell>
          <cell r="DS132">
            <v>174.5343260421173</v>
          </cell>
        </row>
        <row r="133">
          <cell r="E133">
            <v>463</v>
          </cell>
          <cell r="I133">
            <v>2.02</v>
          </cell>
          <cell r="AL133">
            <v>12434.652727949102</v>
          </cell>
          <cell r="AM133">
            <v>1367.5425671206751</v>
          </cell>
          <cell r="AN133">
            <v>202.05598453284699</v>
          </cell>
          <cell r="AS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111.12</v>
          </cell>
          <cell r="BI133">
            <v>1200</v>
          </cell>
          <cell r="BJ133">
            <v>0</v>
          </cell>
          <cell r="BK133">
            <v>0</v>
          </cell>
          <cell r="BL133">
            <v>0</v>
          </cell>
          <cell r="BN133">
            <v>1321.1657600000001</v>
          </cell>
          <cell r="BP133">
            <v>2050.0848000000001</v>
          </cell>
          <cell r="BQ133">
            <v>2444.64</v>
          </cell>
          <cell r="BR133">
            <v>475.75703178719277</v>
          </cell>
          <cell r="BT133">
            <v>519.19999999999993</v>
          </cell>
          <cell r="BY133">
            <v>0</v>
          </cell>
          <cell r="CD133">
            <v>833.40000000000009</v>
          </cell>
          <cell r="CE133">
            <v>302.35632315956593</v>
          </cell>
          <cell r="CH133">
            <v>356.05038496730123</v>
          </cell>
          <cell r="CI133">
            <v>224.80342038979825</v>
          </cell>
          <cell r="CJ133">
            <v>509.38528735595935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37669.680000000008</v>
          </cell>
          <cell r="CV133">
            <v>49415.552165179251</v>
          </cell>
          <cell r="CW133">
            <v>28357.004198258903</v>
          </cell>
          <cell r="CY133">
            <v>21853.926107747509</v>
          </cell>
          <cell r="CZ133">
            <v>636.59999999999991</v>
          </cell>
          <cell r="DA133">
            <v>2055.7200000000003</v>
          </cell>
          <cell r="DD133">
            <v>3816.0313268259692</v>
          </cell>
          <cell r="DE133">
            <v>419.92853973657623</v>
          </cell>
          <cell r="DF133">
            <v>555.24559778043624</v>
          </cell>
          <cell r="DG133">
            <v>80.598734206020396</v>
          </cell>
          <cell r="DH133">
            <v>74.394858667549357</v>
          </cell>
          <cell r="DI133">
            <v>143.97038148126126</v>
          </cell>
          <cell r="DJ133">
            <v>501.32981904705008</v>
          </cell>
          <cell r="DK133">
            <v>39.036552852031456</v>
          </cell>
          <cell r="DL133">
            <v>5.8995527048322858</v>
          </cell>
          <cell r="DM133">
            <v>18.469454660354472</v>
          </cell>
          <cell r="DN133">
            <v>31.381175506124325</v>
          </cell>
          <cell r="DS133">
            <v>248.20224802148408</v>
          </cell>
        </row>
        <row r="134">
          <cell r="E134">
            <v>719.4</v>
          </cell>
          <cell r="I134">
            <v>3.05</v>
          </cell>
          <cell r="AL134">
            <v>19320.710955694565</v>
          </cell>
          <cell r="AM134">
            <v>2124.8598764289704</v>
          </cell>
          <cell r="AN134">
            <v>313.95048655060492</v>
          </cell>
          <cell r="AS134">
            <v>0</v>
          </cell>
          <cell r="BC134">
            <v>0</v>
          </cell>
          <cell r="BD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843.69999999999993</v>
          </cell>
          <cell r="BY134">
            <v>0</v>
          </cell>
          <cell r="CD134">
            <v>1294.92</v>
          </cell>
          <cell r="CE134">
            <v>469.79511637363225</v>
          </cell>
          <cell r="CH134">
            <v>467.95558026475629</v>
          </cell>
          <cell r="CI134">
            <v>322.07875115082777</v>
          </cell>
          <cell r="CJ134">
            <v>729.8028514056283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49509.107999999993</v>
          </cell>
          <cell r="CV134">
            <v>70798.297024095373</v>
          </cell>
          <cell r="CW134">
            <v>24434.789585890841</v>
          </cell>
          <cell r="CY134">
            <v>26760.298685073998</v>
          </cell>
          <cell r="CZ134">
            <v>603.84</v>
          </cell>
          <cell r="DA134">
            <v>3194.136</v>
          </cell>
          <cell r="DD134">
            <v>5641.2961114951368</v>
          </cell>
          <cell r="DE134">
            <v>620.78663287394306</v>
          </cell>
          <cell r="DF134">
            <v>820.82786104612535</v>
          </cell>
          <cell r="DG134">
            <v>119.15031270092841</v>
          </cell>
          <cell r="DH134">
            <v>109.97903082351091</v>
          </cell>
          <cell r="DI134">
            <v>212.833565466626</v>
          </cell>
          <cell r="DJ134">
            <v>741.12335999060906</v>
          </cell>
          <cell r="DK134">
            <v>57.70831918025879</v>
          </cell>
          <cell r="DL134">
            <v>8.7213968867003437</v>
          </cell>
          <cell r="DM134">
            <v>27.30367070742999</v>
          </cell>
          <cell r="DN134">
            <v>46.391260499450063</v>
          </cell>
          <cell r="DS134">
            <v>322.86954778352828</v>
          </cell>
        </row>
        <row r="135">
          <cell r="E135">
            <v>1913.7</v>
          </cell>
          <cell r="I135">
            <v>2.02</v>
          </cell>
          <cell r="AL135">
            <v>51395.669385477755</v>
          </cell>
          <cell r="AM135">
            <v>5652.4108222437062</v>
          </cell>
          <cell r="AN135">
            <v>835.15018920196394</v>
          </cell>
          <cell r="AS135">
            <v>26139.728323723371</v>
          </cell>
          <cell r="BC135">
            <v>4899.0727190132166</v>
          </cell>
          <cell r="BD135">
            <v>60626.016000000003</v>
          </cell>
          <cell r="BF135">
            <v>25023.109857521395</v>
          </cell>
          <cell r="BG135">
            <v>0</v>
          </cell>
          <cell r="BH135">
            <v>459.28800000000001</v>
          </cell>
          <cell r="BI135">
            <v>0</v>
          </cell>
          <cell r="BJ135">
            <v>16304.723999999998</v>
          </cell>
          <cell r="BK135">
            <v>10243.481422684888</v>
          </cell>
          <cell r="BL135">
            <v>0</v>
          </cell>
          <cell r="BN135">
            <v>3558.8799999999997</v>
          </cell>
          <cell r="BP135">
            <v>5522.4</v>
          </cell>
          <cell r="BQ135">
            <v>10104.335999999999</v>
          </cell>
          <cell r="BR135">
            <v>1966.4281462875826</v>
          </cell>
          <cell r="BT135">
            <v>4276.32</v>
          </cell>
          <cell r="BY135">
            <v>0</v>
          </cell>
          <cell r="CD135">
            <v>3444.66</v>
          </cell>
          <cell r="CE135">
            <v>1249.7177011457047</v>
          </cell>
          <cell r="CH135">
            <v>1471.64929095448</v>
          </cell>
          <cell r="CI135">
            <v>174.91109257712472</v>
          </cell>
          <cell r="CJ135">
            <v>396.3335477709964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155698.63200000001</v>
          </cell>
          <cell r="CV135">
            <v>38448.383945966176</v>
          </cell>
          <cell r="CW135">
            <v>9593.9516724494042</v>
          </cell>
          <cell r="CY135">
            <v>13499.796094423324</v>
          </cell>
          <cell r="CZ135">
            <v>2652.5</v>
          </cell>
          <cell r="DA135">
            <v>8496.8279999999995</v>
          </cell>
          <cell r="DD135">
            <v>21175.353465535132</v>
          </cell>
          <cell r="DE135">
            <v>2330.2049950895348</v>
          </cell>
          <cell r="DF135">
            <v>3081.0862873504111</v>
          </cell>
          <cell r="DG135">
            <v>447.24650809058568</v>
          </cell>
          <cell r="DH135">
            <v>412.82088467921301</v>
          </cell>
          <cell r="DI135">
            <v>798.89902763701127</v>
          </cell>
          <cell r="DJ135">
            <v>2781.9048671080764</v>
          </cell>
          <cell r="DK135">
            <v>216.61583302707189</v>
          </cell>
          <cell r="DL135">
            <v>32.73692040607159</v>
          </cell>
          <cell r="DM135">
            <v>102.48795076689818</v>
          </cell>
          <cell r="DN135">
            <v>174.13575167342461</v>
          </cell>
          <cell r="DS135">
            <v>1335.0986061728618</v>
          </cell>
        </row>
        <row r="136">
          <cell r="E136">
            <v>1892.38</v>
          </cell>
          <cell r="I136">
            <v>2.02</v>
          </cell>
          <cell r="AL136">
            <v>50823.084512562258</v>
          </cell>
          <cell r="AM136">
            <v>5589.4388837318002</v>
          </cell>
          <cell r="AN136">
            <v>825.84601298114262</v>
          </cell>
          <cell r="AS136">
            <v>25848.512873097992</v>
          </cell>
          <cell r="BC136">
            <v>4844.493511002891</v>
          </cell>
          <cell r="BD136">
            <v>59950.598400000003</v>
          </cell>
          <cell r="BF136">
            <v>24744.334342988102</v>
          </cell>
          <cell r="BG136">
            <v>0</v>
          </cell>
          <cell r="BH136">
            <v>454.1712</v>
          </cell>
          <cell r="BI136">
            <v>0</v>
          </cell>
          <cell r="BJ136">
            <v>16123.077600000001</v>
          </cell>
          <cell r="BK136">
            <v>10129.361642190746</v>
          </cell>
          <cell r="BL136">
            <v>0</v>
          </cell>
          <cell r="BN136">
            <v>1788.2003199999999</v>
          </cell>
          <cell r="BP136">
            <v>2774.7936000000004</v>
          </cell>
          <cell r="BQ136">
            <v>9991.7664000000004</v>
          </cell>
          <cell r="BR136">
            <v>1944.5207166597147</v>
          </cell>
          <cell r="BT136">
            <v>4078.08</v>
          </cell>
          <cell r="BY136">
            <v>0</v>
          </cell>
          <cell r="CD136">
            <v>3406.2840000000006</v>
          </cell>
          <cell r="CE136">
            <v>1235.7949434572342</v>
          </cell>
          <cell r="CH136">
            <v>1455.2540550851434</v>
          </cell>
          <cell r="CI136">
            <v>341.22200692266125</v>
          </cell>
          <cell r="CJ136">
            <v>773.17982861245082</v>
          </cell>
          <cell r="CK136">
            <v>0</v>
          </cell>
          <cell r="CL136">
            <v>11440.65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153964.03680000003</v>
          </cell>
          <cell r="CV136">
            <v>75006.304858514137</v>
          </cell>
          <cell r="CW136">
            <v>31229.230990775821</v>
          </cell>
          <cell r="CY136">
            <v>29851.963970658257</v>
          </cell>
          <cell r="CZ136">
            <v>3827.04</v>
          </cell>
          <cell r="DA136">
            <v>8402.1671999999999</v>
          </cell>
          <cell r="DD136">
            <v>20939.444735909165</v>
          </cell>
          <cell r="DE136">
            <v>2304.2448286604658</v>
          </cell>
          <cell r="DF136">
            <v>3046.7607610681766</v>
          </cell>
          <cell r="DG136">
            <v>442.26385900635546</v>
          </cell>
          <cell r="DH136">
            <v>408.22176190063703</v>
          </cell>
          <cell r="DI136">
            <v>789.99871553520779</v>
          </cell>
          <cell r="DJ136">
            <v>2750.9124379045725</v>
          </cell>
          <cell r="DK136">
            <v>214.20257621558773</v>
          </cell>
          <cell r="DL136">
            <v>32.372207471412317</v>
          </cell>
          <cell r="DM136">
            <v>101.34616098252744</v>
          </cell>
          <cell r="DN136">
            <v>172.19575364568911</v>
          </cell>
          <cell r="DS136">
            <v>1198.4318708151193</v>
          </cell>
        </row>
        <row r="137">
          <cell r="E137">
            <v>2258.0300000000002</v>
          </cell>
          <cell r="I137">
            <v>2.02</v>
          </cell>
          <cell r="AL137">
            <v>60643.237363479297</v>
          </cell>
          <cell r="AM137">
            <v>6669.4430730788281</v>
          </cell>
          <cell r="AN137">
            <v>985.41787204039838</v>
          </cell>
          <cell r="AS137">
            <v>30843.021762458633</v>
          </cell>
          <cell r="BC137">
            <v>5780.5576483844989</v>
          </cell>
          <cell r="BD137">
            <v>71534.390400000004</v>
          </cell>
          <cell r="BF137">
            <v>29525.491326529253</v>
          </cell>
          <cell r="BG137">
            <v>0</v>
          </cell>
          <cell r="BH137">
            <v>541.92720000000008</v>
          </cell>
          <cell r="BI137">
            <v>0</v>
          </cell>
          <cell r="BJ137">
            <v>19238.4156</v>
          </cell>
          <cell r="BK137">
            <v>12086.580110187157</v>
          </cell>
          <cell r="BL137">
            <v>0</v>
          </cell>
          <cell r="BN137">
            <v>2576.0815999999995</v>
          </cell>
          <cell r="BP137">
            <v>3997.3679999999995</v>
          </cell>
          <cell r="BQ137">
            <v>11922.398400000002</v>
          </cell>
          <cell r="BR137">
            <v>2320.2454654134667</v>
          </cell>
          <cell r="BT137">
            <v>4750.6799999999994</v>
          </cell>
          <cell r="BY137">
            <v>0</v>
          </cell>
          <cell r="CD137">
            <v>4064.4539999999997</v>
          </cell>
          <cell r="CE137">
            <v>1474.5780742634872</v>
          </cell>
          <cell r="CH137">
            <v>1736.441578331998</v>
          </cell>
          <cell r="CI137">
            <v>278.04765883952166</v>
          </cell>
          <cell r="CJ137">
            <v>630.03216922160732</v>
          </cell>
          <cell r="CK137">
            <v>0</v>
          </cell>
          <cell r="CL137">
            <v>0</v>
          </cell>
          <cell r="CM137">
            <v>0</v>
          </cell>
          <cell r="CN137">
            <v>9900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183713.32080000002</v>
          </cell>
          <cell r="CV137">
            <v>61119.526410968581</v>
          </cell>
          <cell r="CW137">
            <v>12983.324302925656</v>
          </cell>
          <cell r="CY137">
            <v>20822.746475081887</v>
          </cell>
          <cell r="CZ137">
            <v>5161.68</v>
          </cell>
          <cell r="DA137">
            <v>10025.653200000001</v>
          </cell>
          <cell r="DD137">
            <v>24985.412230643411</v>
          </cell>
          <cell r="DE137">
            <v>2749.47629464494</v>
          </cell>
          <cell r="DF137">
            <v>3635.4628569921347</v>
          </cell>
          <cell r="DG137">
            <v>527.71909529382094</v>
          </cell>
          <cell r="DH137">
            <v>487.09930617766804</v>
          </cell>
          <cell r="DI137">
            <v>942.64407763766553</v>
          </cell>
          <cell r="DJ137">
            <v>3282.4500428886709</v>
          </cell>
          <cell r="DK137">
            <v>255.59128883843817</v>
          </cell>
          <cell r="DL137">
            <v>38.627239580144135</v>
          </cell>
          <cell r="DM137">
            <v>120.92849844290072</v>
          </cell>
          <cell r="DN137">
            <v>205.46781175270053</v>
          </cell>
          <cell r="DS137">
            <v>1429.9956231077608</v>
          </cell>
        </row>
        <row r="138">
          <cell r="E138">
            <v>1506.3</v>
          </cell>
          <cell r="I138">
            <v>2.02</v>
          </cell>
          <cell r="AL138">
            <v>40454.249252936781</v>
          </cell>
          <cell r="AM138">
            <v>4449.0915094036127</v>
          </cell>
          <cell r="AN138">
            <v>657.3583790536228</v>
          </cell>
          <cell r="AS138">
            <v>20574.94527565685</v>
          </cell>
          <cell r="BC138">
            <v>3856.1285659453456</v>
          </cell>
          <cell r="BD138">
            <v>47719.584000000003</v>
          </cell>
          <cell r="BF138">
            <v>19696.03928431022</v>
          </cell>
          <cell r="BG138">
            <v>0</v>
          </cell>
          <cell r="BH138">
            <v>361.512</v>
          </cell>
          <cell r="BI138">
            <v>0</v>
          </cell>
          <cell r="BJ138">
            <v>12833.675999999999</v>
          </cell>
          <cell r="BK138">
            <v>8062.7873057377064</v>
          </cell>
          <cell r="BL138">
            <v>0</v>
          </cell>
          <cell r="BN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3018.44</v>
          </cell>
          <cell r="BY138">
            <v>0</v>
          </cell>
          <cell r="CD138">
            <v>2711.34</v>
          </cell>
          <cell r="CE138">
            <v>983.67025826188797</v>
          </cell>
          <cell r="CH138">
            <v>1158.3557124756926</v>
          </cell>
          <cell r="CI138">
            <v>182.99863680524442</v>
          </cell>
          <cell r="CJ138">
            <v>414.65922997592668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122552.568</v>
          </cell>
          <cell r="CV138">
            <v>40226.161450418149</v>
          </cell>
          <cell r="CW138">
            <v>11408.833180806478</v>
          </cell>
          <cell r="CY138">
            <v>14509.325782882584</v>
          </cell>
          <cell r="CZ138">
            <v>1761.2600000000002</v>
          </cell>
          <cell r="DA138">
            <v>6687.9719999999998</v>
          </cell>
          <cell r="DD138">
            <v>16108.873966489129</v>
          </cell>
          <cell r="DE138">
            <v>1772.6730579999844</v>
          </cell>
          <cell r="DF138">
            <v>2343.8962076164512</v>
          </cell>
          <cell r="DG138">
            <v>340.23694775673169</v>
          </cell>
          <cell r="DH138">
            <v>314.04810374738781</v>
          </cell>
          <cell r="DI138">
            <v>607.75201552604165</v>
          </cell>
          <cell r="DJ138">
            <v>2116.297844281306</v>
          </cell>
          <cell r="DK138">
            <v>164.78766973399237</v>
          </cell>
          <cell r="DL138">
            <v>24.904185223198883</v>
          </cell>
          <cell r="DM138">
            <v>77.966371832933334</v>
          </cell>
          <cell r="DN138">
            <v>132.4715018964221</v>
          </cell>
          <cell r="DS138">
            <v>1018.9075737803342</v>
          </cell>
        </row>
        <row r="139">
          <cell r="E139">
            <v>807.2</v>
          </cell>
          <cell r="I139">
            <v>3.05</v>
          </cell>
          <cell r="AL139">
            <v>21678.729334774336</v>
          </cell>
          <cell r="AM139">
            <v>2384.1908427209696</v>
          </cell>
          <cell r="AN139">
            <v>352.26693458944732</v>
          </cell>
          <cell r="AS139">
            <v>11025.755710356641</v>
          </cell>
          <cell r="BC139">
            <v>0</v>
          </cell>
          <cell r="BD139">
            <v>25572.096000000005</v>
          </cell>
          <cell r="BF139">
            <v>10554.765259440492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Y139">
            <v>0</v>
          </cell>
          <cell r="CD139">
            <v>0</v>
          </cell>
          <cell r="CE139">
            <v>0</v>
          </cell>
          <cell r="CH139">
            <v>408.33516935383585</v>
          </cell>
          <cell r="CI139">
            <v>73.277698724975153</v>
          </cell>
          <cell r="CJ139">
            <v>166.04098619621712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43201.343999999997</v>
          </cell>
          <cell r="CV139">
            <v>16107.663920813837</v>
          </cell>
          <cell r="CW139">
            <v>930.02804655419391</v>
          </cell>
          <cell r="CY139">
            <v>4787.5559029002952</v>
          </cell>
          <cell r="CZ139">
            <v>976.8</v>
          </cell>
          <cell r="DA139">
            <v>3583.9679999999998</v>
          </cell>
          <cell r="DD139">
            <v>7156.3072527321283</v>
          </cell>
          <cell r="DE139">
            <v>787.50340266352907</v>
          </cell>
          <cell r="DF139">
            <v>1041.2671590274224</v>
          </cell>
          <cell r="DG139">
            <v>151.14899663030923</v>
          </cell>
          <cell r="DH139">
            <v>139.51470023475648</v>
          </cell>
          <cell r="DI139">
            <v>269.99156897119155</v>
          </cell>
          <cell r="DJ139">
            <v>940.15743393841024</v>
          </cell>
          <cell r="DK139">
            <v>73.206308431700648</v>
          </cell>
          <cell r="DL139">
            <v>11.06359151526749</v>
          </cell>
          <cell r="DM139">
            <v>34.636270255631914</v>
          </cell>
          <cell r="DN139">
            <v>58.849971250243634</v>
          </cell>
          <cell r="DS139">
            <v>409.57851543751531</v>
          </cell>
        </row>
        <row r="140">
          <cell r="E140">
            <v>104.1</v>
          </cell>
          <cell r="I140">
            <v>2.02</v>
          </cell>
          <cell r="AL140">
            <v>2795.782611186828</v>
          </cell>
          <cell r="AM140">
            <v>307.47555342821221</v>
          </cell>
          <cell r="AN140">
            <v>45.429866068832325</v>
          </cell>
          <cell r="AS140">
            <v>0</v>
          </cell>
          <cell r="BC140">
            <v>0</v>
          </cell>
          <cell r="BD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N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Y140">
            <v>0</v>
          </cell>
          <cell r="CD140">
            <v>0</v>
          </cell>
          <cell r="CE140">
            <v>0</v>
          </cell>
          <cell r="CH140">
            <v>53.251034133133004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5633.8919999999989</v>
          </cell>
          <cell r="CV140">
            <v>0</v>
          </cell>
          <cell r="CW140">
            <v>67.416521811560415</v>
          </cell>
          <cell r="CY140">
            <v>18.943902000935299</v>
          </cell>
          <cell r="CZ140">
            <v>0</v>
          </cell>
          <cell r="DA140">
            <v>0</v>
          </cell>
          <cell r="DD140">
            <v>572.86988987320842</v>
          </cell>
          <cell r="DE140">
            <v>63.040472079562846</v>
          </cell>
          <cell r="DF140">
            <v>83.354526525240075</v>
          </cell>
          <cell r="DG140">
            <v>12.099635467858572</v>
          </cell>
          <cell r="DH140">
            <v>11.168297857622784</v>
          </cell>
          <cell r="DI140">
            <v>21.613107839126311</v>
          </cell>
          <cell r="DJ140">
            <v>75.260587146835221</v>
          </cell>
          <cell r="DK140">
            <v>5.8602416537218343</v>
          </cell>
          <cell r="DL140">
            <v>0.8856520869102894</v>
          </cell>
          <cell r="DM140">
            <v>2.772669706067644</v>
          </cell>
          <cell r="DN140">
            <v>4.7110018279745445</v>
          </cell>
          <cell r="DS140">
            <v>32.7871890832444</v>
          </cell>
        </row>
        <row r="141">
          <cell r="E141">
            <v>419.1</v>
          </cell>
          <cell r="I141">
            <v>2.02</v>
          </cell>
          <cell r="AL141">
            <v>11255.64353840922</v>
          </cell>
          <cell r="AM141">
            <v>1237.8770839746758</v>
          </cell>
          <cell r="AN141">
            <v>182.89776051342585</v>
          </cell>
          <cell r="AS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Y141">
            <v>0</v>
          </cell>
          <cell r="CD141">
            <v>0</v>
          </cell>
          <cell r="CE141">
            <v>0</v>
          </cell>
          <cell r="CH141">
            <v>26.382224930581859</v>
          </cell>
          <cell r="CI141">
            <v>27.299402833473216</v>
          </cell>
          <cell r="CJ141">
            <v>61.85810755398056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2791.2060000000006</v>
          </cell>
          <cell r="CV141">
            <v>6000.8653892214425</v>
          </cell>
          <cell r="CW141">
            <v>730.97366792723346</v>
          </cell>
          <cell r="CY141">
            <v>1891.6327327172364</v>
          </cell>
          <cell r="DA141">
            <v>0</v>
          </cell>
          <cell r="DD141">
            <v>909.46707199034643</v>
          </cell>
          <cell r="DE141">
            <v>100.08072438888104</v>
          </cell>
          <cell r="DF141">
            <v>132.33056670656953</v>
          </cell>
          <cell r="DG141">
            <v>19.20893423730022</v>
          </cell>
          <cell r="DH141">
            <v>17.730377056361462</v>
          </cell>
          <cell r="DI141">
            <v>34.312171490479805</v>
          </cell>
          <cell r="DJ141">
            <v>119.48092758698786</v>
          </cell>
          <cell r="DK141">
            <v>9.3035031377646114</v>
          </cell>
          <cell r="DL141">
            <v>1.406028531998275</v>
          </cell>
          <cell r="DM141">
            <v>4.4017879866784133</v>
          </cell>
          <cell r="DN141">
            <v>7.4790124500651531</v>
          </cell>
          <cell r="DS141">
            <v>52.051730037569016</v>
          </cell>
        </row>
        <row r="142">
          <cell r="E142">
            <v>535.16</v>
          </cell>
          <cell r="I142">
            <v>3.05</v>
          </cell>
          <cell r="AL142">
            <v>14372.632297816936</v>
          </cell>
          <cell r="AM142">
            <v>1580.6783590071282</v>
          </cell>
          <cell r="AN142">
            <v>233.54704251101163</v>
          </cell>
          <cell r="AS142">
            <v>7309.8902700129584</v>
          </cell>
          <cell r="BC142">
            <v>0</v>
          </cell>
          <cell r="BD142">
            <v>16953.8688</v>
          </cell>
          <cell r="BF142">
            <v>6997.631536474446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933.38</v>
          </cell>
          <cell r="BY142">
            <v>0</v>
          </cell>
          <cell r="CD142">
            <v>963.28799999999978</v>
          </cell>
          <cell r="CE142">
            <v>349.47950302823597</v>
          </cell>
          <cell r="CH142">
            <v>270.71933750173292</v>
          </cell>
          <cell r="CI142">
            <v>12.484400610454051</v>
          </cell>
          <cell r="CJ142">
            <v>28.288582003762272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28641.763200000001</v>
          </cell>
          <cell r="CV142">
            <v>2744.280085005701</v>
          </cell>
          <cell r="CW142">
            <v>355.48688638496327</v>
          </cell>
          <cell r="CY142">
            <v>871.02805297337841</v>
          </cell>
          <cell r="CZ142">
            <v>213.11999999999995</v>
          </cell>
          <cell r="DA142">
            <v>2376.1104</v>
          </cell>
          <cell r="DD142">
            <v>4812.1610101058841</v>
          </cell>
          <cell r="DE142">
            <v>529.54590067053948</v>
          </cell>
          <cell r="DF142">
            <v>700.18587056368881</v>
          </cell>
          <cell r="DG142">
            <v>101.63807709951406</v>
          </cell>
          <cell r="DH142">
            <v>93.814753488957791</v>
          </cell>
          <cell r="DI142">
            <v>181.5521407027986</v>
          </cell>
          <cell r="DJ142">
            <v>632.19601774817249</v>
          </cell>
          <cell r="DK142">
            <v>49.226581627601604</v>
          </cell>
          <cell r="DL142">
            <v>7.4395609133722784</v>
          </cell>
          <cell r="DM142">
            <v>23.290686575259738</v>
          </cell>
          <cell r="DN142">
            <v>39.572858891456413</v>
          </cell>
          <cell r="DS142">
            <v>275.41547518281749</v>
          </cell>
        </row>
        <row r="143">
          <cell r="E143">
            <v>206.4</v>
          </cell>
          <cell r="I143">
            <v>2.02</v>
          </cell>
          <cell r="AL143">
            <v>5543.2231599323877</v>
          </cell>
          <cell r="AM143">
            <v>609.63452668187335</v>
          </cell>
          <cell r="AN143">
            <v>90.074201312267007</v>
          </cell>
          <cell r="AS143">
            <v>2819.2715295064554</v>
          </cell>
          <cell r="BC143">
            <v>0</v>
          </cell>
          <cell r="BD143">
            <v>6538.7520000000004</v>
          </cell>
          <cell r="BF143">
            <v>2698.8398780333468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369.34</v>
          </cell>
          <cell r="BY143">
            <v>0</v>
          </cell>
          <cell r="CD143">
            <v>371.52</v>
          </cell>
          <cell r="CE143">
            <v>134.78692246249332</v>
          </cell>
          <cell r="CH143">
            <v>105.58130110546257</v>
          </cell>
          <cell r="CI143">
            <v>9.2810777149945736</v>
          </cell>
          <cell r="CJ143">
            <v>21.03012681314188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11170.368</v>
          </cell>
          <cell r="CV143">
            <v>2040.1361295088639</v>
          </cell>
          <cell r="CW143">
            <v>134.80265650245951</v>
          </cell>
          <cell r="CY143">
            <v>611.15326203563518</v>
          </cell>
          <cell r="CZ143">
            <v>0</v>
          </cell>
          <cell r="DA143">
            <v>0</v>
          </cell>
          <cell r="DD143">
            <v>1621.1294327883245</v>
          </cell>
          <cell r="DE143">
            <v>178.39437287875057</v>
          </cell>
          <cell r="DF143">
            <v>235.87987201790159</v>
          </cell>
          <cell r="DG143">
            <v>34.240017724262671</v>
          </cell>
          <cell r="DH143">
            <v>31.604482433430505</v>
          </cell>
          <cell r="DI143">
            <v>61.161610814962721</v>
          </cell>
          <cell r="DJ143">
            <v>212.97532844616552</v>
          </cell>
          <cell r="DK143">
            <v>16.583539117762399</v>
          </cell>
          <cell r="DL143">
            <v>2.5062526250392478</v>
          </cell>
          <cell r="DM143">
            <v>7.8462082706103526</v>
          </cell>
          <cell r="DN143">
            <v>13.331375686265234</v>
          </cell>
          <cell r="DS143">
            <v>92.782459299802923</v>
          </cell>
        </row>
        <row r="144">
          <cell r="E144">
            <v>160</v>
          </cell>
          <cell r="I144">
            <v>2.02</v>
          </cell>
          <cell r="AL144">
            <v>4297.0722170018498</v>
          </cell>
          <cell r="AM144">
            <v>472.5849044045529</v>
          </cell>
          <cell r="AN144">
            <v>69.8249622575713</v>
          </cell>
          <cell r="AS144">
            <v>0</v>
          </cell>
          <cell r="BC144">
            <v>0</v>
          </cell>
          <cell r="BD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Y144">
            <v>0</v>
          </cell>
          <cell r="CD144">
            <v>0</v>
          </cell>
          <cell r="CE144">
            <v>0</v>
          </cell>
          <cell r="CH144">
            <v>16.332898639529095</v>
          </cell>
          <cell r="CI144">
            <v>6.7850365082659705</v>
          </cell>
          <cell r="CJ144">
            <v>15.374311322714115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1728</v>
          </cell>
          <cell r="CV144">
            <v>1491.4645201371602</v>
          </cell>
          <cell r="CW144">
            <v>117.78909961431006</v>
          </cell>
          <cell r="CY144">
            <v>452.19691031278734</v>
          </cell>
          <cell r="CZ144">
            <v>0</v>
          </cell>
          <cell r="DA144">
            <v>0</v>
          </cell>
          <cell r="DD144">
            <v>393.72674782429272</v>
          </cell>
          <cell r="DE144">
            <v>43.326976145818911</v>
          </cell>
          <cell r="DF144">
            <v>57.288587208659592</v>
          </cell>
          <cell r="DG144">
            <v>8.3159373652432862</v>
          </cell>
          <cell r="DH144">
            <v>7.6758399628719651</v>
          </cell>
          <cell r="DI144">
            <v>14.854435204751898</v>
          </cell>
          <cell r="DJ144">
            <v>51.725717724889648</v>
          </cell>
          <cell r="DK144">
            <v>4.0276752689777915</v>
          </cell>
          <cell r="DL144">
            <v>0.60869827869669313</v>
          </cell>
          <cell r="DM144">
            <v>1.9056233281916215</v>
          </cell>
          <cell r="DN144">
            <v>3.2378162328155238</v>
          </cell>
          <cell r="DS144">
            <v>22.534250021245011</v>
          </cell>
        </row>
        <row r="145">
          <cell r="E145">
            <v>246.39</v>
          </cell>
          <cell r="I145">
            <v>2.02</v>
          </cell>
          <cell r="AL145">
            <v>2205.7408823897617</v>
          </cell>
          <cell r="AM145">
            <v>242.58373874216207</v>
          </cell>
          <cell r="AN145">
            <v>35.842025938839569</v>
          </cell>
          <cell r="AS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103.83999999999999</v>
          </cell>
          <cell r="BY145">
            <v>0</v>
          </cell>
          <cell r="CD145">
            <v>443.50199999999995</v>
          </cell>
          <cell r="CE145">
            <v>160.90188868960138</v>
          </cell>
          <cell r="CH145">
            <v>33.349215664215258</v>
          </cell>
          <cell r="CI145">
            <v>9.149849164093725</v>
          </cell>
          <cell r="CJ145">
            <v>20.732774161682986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3528.3047999999999</v>
          </cell>
          <cell r="CV145">
            <v>2011.2898989161195</v>
          </cell>
          <cell r="CW145">
            <v>164.05224369981173</v>
          </cell>
          <cell r="CY145">
            <v>611.26660440014462</v>
          </cell>
          <cell r="CZ145">
            <v>0</v>
          </cell>
          <cell r="DA145">
            <v>295.66799999999995</v>
          </cell>
          <cell r="DD145">
            <v>1256.2339834083612</v>
          </cell>
          <cell r="DE145">
            <v>138.24008689648619</v>
          </cell>
          <cell r="DF145">
            <v>182.78633725206956</v>
          </cell>
          <cell r="DG145">
            <v>26.533028756217625</v>
          </cell>
          <cell r="DH145">
            <v>24.490718666812377</v>
          </cell>
          <cell r="DI145">
            <v>47.394916427863571</v>
          </cell>
          <cell r="DJ145">
            <v>165.0373127588295</v>
          </cell>
          <cell r="DK145">
            <v>12.850797094642125</v>
          </cell>
          <cell r="DL145">
            <v>1.9421272940344034</v>
          </cell>
          <cell r="DM145">
            <v>6.0801273921028649</v>
          </cell>
          <cell r="DN145">
            <v>10.330653952698357</v>
          </cell>
          <cell r="DS145">
            <v>71.898317357757008</v>
          </cell>
        </row>
        <row r="146">
          <cell r="E146">
            <v>240.84</v>
          </cell>
          <cell r="I146">
            <v>3.05</v>
          </cell>
          <cell r="AL146">
            <v>6468.1679546420337</v>
          </cell>
          <cell r="AM146">
            <v>711.35842735495316</v>
          </cell>
          <cell r="AN146">
            <v>105.10402443820921</v>
          </cell>
          <cell r="AS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Y146">
            <v>0</v>
          </cell>
          <cell r="CD146">
            <v>0</v>
          </cell>
          <cell r="CE146">
            <v>0</v>
          </cell>
          <cell r="CH146">
            <v>95.745289276016507</v>
          </cell>
          <cell r="CI146">
            <v>17.174515252305437</v>
          </cell>
          <cell r="CJ146">
            <v>38.915979889565428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10129.7304</v>
          </cell>
          <cell r="CV146">
            <v>3775.2457364322204</v>
          </cell>
          <cell r="CW146">
            <v>160.4087167444402</v>
          </cell>
          <cell r="CY146">
            <v>1105.9106917280697</v>
          </cell>
          <cell r="CZ146">
            <v>0</v>
          </cell>
          <cell r="DA146">
            <v>867.02399999999989</v>
          </cell>
          <cell r="DD146">
            <v>1391.3236363010451</v>
          </cell>
          <cell r="DE146">
            <v>153.10579312744889</v>
          </cell>
          <cell r="DF146">
            <v>202.44234336162597</v>
          </cell>
          <cell r="DG146">
            <v>29.386269229098453</v>
          </cell>
          <cell r="DH146">
            <v>27.124338460169447</v>
          </cell>
          <cell r="DI146">
            <v>52.491548817752189</v>
          </cell>
          <cell r="DJ146">
            <v>182.78467001025666</v>
          </cell>
          <cell r="DK146">
            <v>14.232712997123482</v>
          </cell>
          <cell r="DL146">
            <v>2.1509747742726688</v>
          </cell>
          <cell r="DM146">
            <v>6.7339564635900011</v>
          </cell>
          <cell r="DN146">
            <v>11.441565196189851</v>
          </cell>
          <cell r="DS146">
            <v>79.629933333528726</v>
          </cell>
        </row>
        <row r="147">
          <cell r="E147">
            <v>466.52</v>
          </cell>
          <cell r="I147">
            <v>3.05</v>
          </cell>
          <cell r="AL147">
            <v>12529.188316723144</v>
          </cell>
          <cell r="AM147">
            <v>1377.9394350175751</v>
          </cell>
          <cell r="AN147">
            <v>203.59213370251354</v>
          </cell>
          <cell r="AS147">
            <v>6372.3185753166254</v>
          </cell>
          <cell r="BC147">
            <v>1194.2913752803709</v>
          </cell>
          <cell r="BD147">
            <v>14779.353600000002</v>
          </cell>
          <cell r="BF147">
            <v>6100.1103677331239</v>
          </cell>
          <cell r="BG147">
            <v>0</v>
          </cell>
          <cell r="BH147">
            <v>0</v>
          </cell>
          <cell r="BI147">
            <v>0</v>
          </cell>
          <cell r="BJ147">
            <v>3643.5212000000001</v>
          </cell>
          <cell r="BK147">
            <v>2289.0508128416373</v>
          </cell>
          <cell r="BL147">
            <v>0</v>
          </cell>
          <cell r="BN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Y147">
            <v>0</v>
          </cell>
          <cell r="CD147">
            <v>0</v>
          </cell>
          <cell r="CE147">
            <v>0</v>
          </cell>
          <cell r="CH147">
            <v>235.99668385400335</v>
          </cell>
          <cell r="CI147">
            <v>1.0124929339956243</v>
          </cell>
          <cell r="CJ147">
            <v>2.2942222286251504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24968.150399999999</v>
          </cell>
          <cell r="CV147">
            <v>222.56288320694387</v>
          </cell>
          <cell r="CW147">
            <v>309.65647085042411</v>
          </cell>
          <cell r="CY147">
            <v>149.55252830226814</v>
          </cell>
          <cell r="CZ147">
            <v>142.07999999999998</v>
          </cell>
          <cell r="DA147">
            <v>2071.3487999999998</v>
          </cell>
          <cell r="DD147">
            <v>4415.1159008898258</v>
          </cell>
          <cell r="DE147">
            <v>485.85376120864225</v>
          </cell>
          <cell r="DF147">
            <v>642.41445043338365</v>
          </cell>
          <cell r="DG147">
            <v>93.252052330654806</v>
          </cell>
          <cell r="DH147">
            <v>86.07422091598778</v>
          </cell>
          <cell r="DI147">
            <v>166.57251109722856</v>
          </cell>
          <cell r="DJ147">
            <v>580.03435142286867</v>
          </cell>
          <cell r="DK147">
            <v>45.164960780415065</v>
          </cell>
          <cell r="DL147">
            <v>6.8257324755527335</v>
          </cell>
          <cell r="DM147">
            <v>21.369002497031541</v>
          </cell>
          <cell r="DN147">
            <v>36.307754077308836</v>
          </cell>
          <cell r="DS147">
            <v>252.69130465026325</v>
          </cell>
        </row>
        <row r="148">
          <cell r="E148">
            <v>248.33</v>
          </cell>
          <cell r="I148">
            <v>3.05</v>
          </cell>
          <cell r="AL148">
            <v>6669.3246478004339</v>
          </cell>
          <cell r="AM148">
            <v>733.48130819239157</v>
          </cell>
          <cell r="AN148">
            <v>108.37270548389178</v>
          </cell>
          <cell r="AS148">
            <v>0</v>
          </cell>
          <cell r="BC148">
            <v>0</v>
          </cell>
          <cell r="BD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Y148">
            <v>0</v>
          </cell>
          <cell r="CD148">
            <v>0</v>
          </cell>
          <cell r="CE148">
            <v>0</v>
          </cell>
          <cell r="CH148">
            <v>102.94786505908905</v>
          </cell>
          <cell r="CI148">
            <v>15.115557675003325</v>
          </cell>
          <cell r="CJ148">
            <v>34.250558450028642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10891.753800000002</v>
          </cell>
          <cell r="CV148">
            <v>3322.652420055435</v>
          </cell>
          <cell r="CW148">
            <v>165.35755870763469</v>
          </cell>
          <cell r="CY148">
            <v>980.12352818595537</v>
          </cell>
          <cell r="DA148">
            <v>446.99399999999997</v>
          </cell>
          <cell r="DD148">
            <v>1434.5930850466639</v>
          </cell>
          <cell r="DE148">
            <v>157.86730446495343</v>
          </cell>
          <cell r="DF148">
            <v>208.73819600976825</v>
          </cell>
          <cell r="DG148">
            <v>30.300167072172478</v>
          </cell>
          <cell r="DH148">
            <v>27.967891420917955</v>
          </cell>
          <cell r="DI148">
            <v>54.124008959941882</v>
          </cell>
          <cell r="DJ148">
            <v>188.46917913821227</v>
          </cell>
          <cell r="DK148">
            <v>14.675343043413365</v>
          </cell>
          <cell r="DL148">
            <v>2.2178689822916953</v>
          </cell>
          <cell r="DM148">
            <v>6.9433790425315784</v>
          </cell>
          <cell r="DN148">
            <v>11.797391982934005</v>
          </cell>
          <cell r="DS148">
            <v>82.106383261564488</v>
          </cell>
        </row>
        <row r="149">
          <cell r="E149">
            <v>486.69</v>
          </cell>
          <cell r="I149">
            <v>3.05</v>
          </cell>
          <cell r="AL149">
            <v>13070.887983078939</v>
          </cell>
          <cell r="AM149">
            <v>1437.5146695290744</v>
          </cell>
          <cell r="AN149">
            <v>212.39444300710863</v>
          </cell>
          <cell r="AS149">
            <v>6647.8258754626777</v>
          </cell>
          <cell r="BC149">
            <v>1557.4082285732757</v>
          </cell>
          <cell r="BD149">
            <v>15418.339199999999</v>
          </cell>
          <cell r="BF149">
            <v>6363.8487414731071</v>
          </cell>
          <cell r="BG149">
            <v>0</v>
          </cell>
          <cell r="BH149">
            <v>0</v>
          </cell>
          <cell r="BI149">
            <v>0</v>
          </cell>
          <cell r="BJ149">
            <v>4146.5987999999998</v>
          </cell>
          <cell r="BK149">
            <v>2605.1105050982433</v>
          </cell>
          <cell r="BL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Y149">
            <v>0</v>
          </cell>
          <cell r="CD149">
            <v>0</v>
          </cell>
          <cell r="CE149">
            <v>0</v>
          </cell>
          <cell r="CH149">
            <v>246.20000442618732</v>
          </cell>
          <cell r="CI149">
            <v>8.063089159719361</v>
          </cell>
          <cell r="CJ149">
            <v>18.270269115472747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26047.648800000003</v>
          </cell>
          <cell r="CV149">
            <v>1772.4018713493074</v>
          </cell>
          <cell r="CW149">
            <v>324.19932430805375</v>
          </cell>
          <cell r="CY149">
            <v>589.14056255518835</v>
          </cell>
          <cell r="CZ149">
            <v>213.11999999999998</v>
          </cell>
          <cell r="DA149">
            <v>2160.9036000000001</v>
          </cell>
          <cell r="DD149">
            <v>4606.0035106835066</v>
          </cell>
          <cell r="DE149">
            <v>506.85965669774953</v>
          </cell>
          <cell r="DF149">
            <v>670.18924993874532</v>
          </cell>
          <cell r="DG149">
            <v>97.283806372302124</v>
          </cell>
          <cell r="DH149">
            <v>89.795641296411929</v>
          </cell>
          <cell r="DI149">
            <v>173.77427639953308</v>
          </cell>
          <cell r="DJ149">
            <v>605.11214630454413</v>
          </cell>
          <cell r="DK149">
            <v>47.117668614893702</v>
          </cell>
          <cell r="DL149">
            <v>7.1208431332563666</v>
          </cell>
          <cell r="DM149">
            <v>22.2928916772706</v>
          </cell>
          <cell r="DN149">
            <v>37.877520431890247</v>
          </cell>
          <cell r="DS149">
            <v>263.61641743169986</v>
          </cell>
        </row>
        <row r="150">
          <cell r="E150">
            <v>251.32</v>
          </cell>
          <cell r="I150">
            <v>2.02</v>
          </cell>
          <cell r="AL150">
            <v>2812.3442436898563</v>
          </cell>
          <cell r="AM150">
            <v>309.29697441393807</v>
          </cell>
          <cell r="AN150">
            <v>45.698983110866713</v>
          </cell>
          <cell r="AS150">
            <v>0</v>
          </cell>
          <cell r="BC150">
            <v>0</v>
          </cell>
          <cell r="BD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Y150">
            <v>0</v>
          </cell>
          <cell r="CD150">
            <v>0</v>
          </cell>
          <cell r="CE150">
            <v>0</v>
          </cell>
          <cell r="CH150">
            <v>42.520622188048314</v>
          </cell>
          <cell r="CI150">
            <v>15.649997868499716</v>
          </cell>
          <cell r="CJ150">
            <v>35.461554132686359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4498.6279999999997</v>
          </cell>
          <cell r="CV150">
            <v>3440.1313143493753</v>
          </cell>
          <cell r="CW150">
            <v>167.31583286917774</v>
          </cell>
          <cell r="CY150">
            <v>1013.6851233808871</v>
          </cell>
          <cell r="DA150">
            <v>376.98</v>
          </cell>
          <cell r="DD150">
            <v>1249.6003787518991</v>
          </cell>
          <cell r="DE150">
            <v>137.51010339320746</v>
          </cell>
          <cell r="DF150">
            <v>181.82112510692193</v>
          </cell>
          <cell r="DG150">
            <v>26.392919807222516</v>
          </cell>
          <cell r="DH150">
            <v>24.361394235588602</v>
          </cell>
          <cell r="DI150">
            <v>47.144645266232139</v>
          </cell>
          <cell r="DJ150">
            <v>164.16582520088542</v>
          </cell>
          <cell r="DK150">
            <v>12.782937835481681</v>
          </cell>
          <cell r="DL150">
            <v>1.9318717963872263</v>
          </cell>
          <cell r="DM150">
            <v>6.0480209836528207</v>
          </cell>
          <cell r="DN150">
            <v>10.276102431986439</v>
          </cell>
          <cell r="DS150">
            <v>71.518654795594699</v>
          </cell>
        </row>
        <row r="151">
          <cell r="E151">
            <v>450.8</v>
          </cell>
          <cell r="I151">
            <v>2.02</v>
          </cell>
          <cell r="AL151">
            <v>12107.000971402713</v>
          </cell>
          <cell r="AM151">
            <v>1331.5079681598279</v>
          </cell>
          <cell r="AN151">
            <v>196.7318311607072</v>
          </cell>
          <cell r="AS151">
            <v>6157.5949878949132</v>
          </cell>
          <cell r="BC151">
            <v>1442.5602117175877</v>
          </cell>
          <cell r="BD151">
            <v>14281.344000000001</v>
          </cell>
          <cell r="BF151">
            <v>5894.5591909759323</v>
          </cell>
          <cell r="BG151">
            <v>0</v>
          </cell>
          <cell r="BH151">
            <v>0</v>
          </cell>
          <cell r="BI151">
            <v>0</v>
          </cell>
          <cell r="BJ151">
            <v>3840.8159999999998</v>
          </cell>
          <cell r="BK151">
            <v>2413.0017376528963</v>
          </cell>
          <cell r="BL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Y151">
            <v>0</v>
          </cell>
          <cell r="CD151">
            <v>0</v>
          </cell>
          <cell r="CE151">
            <v>0</v>
          </cell>
          <cell r="CH151">
            <v>280.70944569292675</v>
          </cell>
          <cell r="CI151">
            <v>1.0124929339956243</v>
          </cell>
          <cell r="CJ151">
            <v>2.2942222286251504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29698.704000000005</v>
          </cell>
          <cell r="CV151">
            <v>222.56288320694387</v>
          </cell>
          <cell r="CW151">
            <v>299.34299666331839</v>
          </cell>
          <cell r="CY151">
            <v>146.65446356917766</v>
          </cell>
          <cell r="CZ151">
            <v>518.28</v>
          </cell>
          <cell r="DA151">
            <v>2001.5519999999999</v>
          </cell>
          <cell r="DD151">
            <v>4266.3428108572698</v>
          </cell>
          <cell r="DE151">
            <v>469.48228490280366</v>
          </cell>
          <cell r="DF151">
            <v>620.76745746242261</v>
          </cell>
          <cell r="DG151">
            <v>90.109802775141887</v>
          </cell>
          <cell r="DH151">
            <v>83.173837753852553</v>
          </cell>
          <cell r="DI151">
            <v>160.95963303316182</v>
          </cell>
          <cell r="DJ151">
            <v>560.48933726620339</v>
          </cell>
          <cell r="DK151">
            <v>43.643068506840251</v>
          </cell>
          <cell r="DL151">
            <v>6.5957305152601666</v>
          </cell>
          <cell r="DM151">
            <v>20.648946080900753</v>
          </cell>
          <cell r="DN151">
            <v>35.084316938289518</v>
          </cell>
          <cell r="DS151">
            <v>273.18983794616707</v>
          </cell>
        </row>
        <row r="152">
          <cell r="E152">
            <v>459.4</v>
          </cell>
          <cell r="I152">
            <v>2.88</v>
          </cell>
          <cell r="AL152">
            <v>12337.968603066562</v>
          </cell>
          <cell r="AM152">
            <v>1356.9094067715725</v>
          </cell>
          <cell r="AN152">
            <v>200.48492288205162</v>
          </cell>
          <cell r="AS152">
            <v>0</v>
          </cell>
          <cell r="BC152">
            <v>0</v>
          </cell>
          <cell r="BD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480.26</v>
          </cell>
          <cell r="BY152">
            <v>0</v>
          </cell>
          <cell r="CD152">
            <v>826.92</v>
          </cell>
          <cell r="CE152">
            <v>300.00538846545265</v>
          </cell>
          <cell r="CH152">
            <v>117.08326859614063</v>
          </cell>
          <cell r="CI152">
            <v>11.892589451002436</v>
          </cell>
          <cell r="CJ152">
            <v>26.947588628327829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12387.2616</v>
          </cell>
          <cell r="CV152">
            <v>2614.1900927310835</v>
          </cell>
          <cell r="CW152">
            <v>306.72682401758789</v>
          </cell>
          <cell r="CY152">
            <v>820.77156069289333</v>
          </cell>
          <cell r="CZ152">
            <v>550.56000000000006</v>
          </cell>
          <cell r="DA152">
            <v>1653.84</v>
          </cell>
          <cell r="DD152">
            <v>2159.1545054790827</v>
          </cell>
          <cell r="DE152">
            <v>237.60040756940839</v>
          </cell>
          <cell r="DF152">
            <v>314.16435857517524</v>
          </cell>
          <cell r="DG152">
            <v>45.603692735297201</v>
          </cell>
          <cell r="DH152">
            <v>42.093468454339117</v>
          </cell>
          <cell r="DI152">
            <v>81.460101138468474</v>
          </cell>
          <cell r="DJ152">
            <v>283.658189574348</v>
          </cell>
          <cell r="DK152">
            <v>22.087331510179695</v>
          </cell>
          <cell r="DL152">
            <v>3.3380349142848793</v>
          </cell>
          <cell r="DM152">
            <v>10.450230312133037</v>
          </cell>
          <cell r="DN152">
            <v>17.755830777635602</v>
          </cell>
          <cell r="DS152">
            <v>123.57536725616713</v>
          </cell>
        </row>
        <row r="153">
          <cell r="E153">
            <v>423.29</v>
          </cell>
          <cell r="I153">
            <v>2.36</v>
          </cell>
          <cell r="AL153">
            <v>11368.173117091956</v>
          </cell>
          <cell r="AM153">
            <v>1250.2529011587701</v>
          </cell>
          <cell r="AN153">
            <v>184.72630171254599</v>
          </cell>
          <cell r="AS153">
            <v>0</v>
          </cell>
          <cell r="BC153">
            <v>0</v>
          </cell>
          <cell r="BD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Y153">
            <v>0</v>
          </cell>
          <cell r="CD153">
            <v>0</v>
          </cell>
          <cell r="CE153">
            <v>0</v>
          </cell>
          <cell r="CH153">
            <v>223.73024596866961</v>
          </cell>
          <cell r="CI153">
            <v>12.817390799027521</v>
          </cell>
          <cell r="CJ153">
            <v>29.043109237374193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23670.376800000002</v>
          </cell>
          <cell r="CV153">
            <v>2817.4768984946295</v>
          </cell>
          <cell r="CW153">
            <v>282.95526683588281</v>
          </cell>
          <cell r="CY153">
            <v>871.21497108290828</v>
          </cell>
          <cell r="CZ153">
            <v>297.08</v>
          </cell>
          <cell r="DA153">
            <v>1142.883</v>
          </cell>
          <cell r="DD153">
            <v>2584.4520791995237</v>
          </cell>
          <cell r="DE153">
            <v>284.40154041924853</v>
          </cell>
          <cell r="DF153">
            <v>376.04660883211739</v>
          </cell>
          <cell r="DG153">
            <v>54.586440298659248</v>
          </cell>
          <cell r="DH153">
            <v>50.384792654473706</v>
          </cell>
          <cell r="DI153">
            <v>97.505633443496947</v>
          </cell>
          <cell r="DJ153">
            <v>339.53151382500658</v>
          </cell>
          <cell r="DK153">
            <v>26.437964351600257</v>
          </cell>
          <cell r="DL153">
            <v>3.995541427337534</v>
          </cell>
          <cell r="DM153">
            <v>12.508655304551</v>
          </cell>
          <cell r="DN153">
            <v>21.253270043772602</v>
          </cell>
          <cell r="DS153">
            <v>147.91651733704055</v>
          </cell>
        </row>
        <row r="154">
          <cell r="E154">
            <v>239.47</v>
          </cell>
          <cell r="I154">
            <v>3.05</v>
          </cell>
          <cell r="AL154">
            <v>6431.3742737839557</v>
          </cell>
          <cell r="AM154">
            <v>707.31191911098915</v>
          </cell>
          <cell r="AN154">
            <v>104.50614819887875</v>
          </cell>
          <cell r="AS154">
            <v>0</v>
          </cell>
          <cell r="BC154">
            <v>0</v>
          </cell>
          <cell r="BD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Y154">
            <v>0</v>
          </cell>
          <cell r="CD154">
            <v>0</v>
          </cell>
          <cell r="CE154">
            <v>0</v>
          </cell>
          <cell r="CH154">
            <v>122.49783999866823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12960.116399999999</v>
          </cell>
          <cell r="CV154">
            <v>0</v>
          </cell>
          <cell r="CW154">
            <v>159.50675099149288</v>
          </cell>
          <cell r="CY154">
            <v>44.821064304036533</v>
          </cell>
          <cell r="CZ154">
            <v>159.83999999999997</v>
          </cell>
          <cell r="DA154">
            <v>431.04599999999994</v>
          </cell>
          <cell r="DD154">
            <v>1555.9569532629212</v>
          </cell>
          <cell r="DE154">
            <v>171.22258055992862</v>
          </cell>
          <cell r="DF154">
            <v>226.39705354664588</v>
          </cell>
          <cell r="DG154">
            <v>32.863504036366827</v>
          </cell>
          <cell r="DH154">
            <v>30.333922265535101</v>
          </cell>
          <cell r="DI154">
            <v>58.702797997208329</v>
          </cell>
          <cell r="DJ154">
            <v>204.41331609117421</v>
          </cell>
          <cell r="DK154">
            <v>15.916849375566956</v>
          </cell>
          <cell r="DL154">
            <v>2.4054965135362214</v>
          </cell>
          <cell r="DM154">
            <v>7.5307758088180368</v>
          </cell>
          <cell r="DN154">
            <v>12.795429085465948</v>
          </cell>
          <cell r="DS154">
            <v>89.052428367829521</v>
          </cell>
        </row>
        <row r="155">
          <cell r="E155">
            <v>179.15</v>
          </cell>
          <cell r="I155">
            <v>3.05</v>
          </cell>
          <cell r="AL155">
            <v>4811.3780479742591</v>
          </cell>
          <cell r="AM155">
            <v>529.14741015047287</v>
          </cell>
          <cell r="AN155">
            <v>78.182137427774379</v>
          </cell>
          <cell r="AS155">
            <v>0</v>
          </cell>
          <cell r="BC155">
            <v>0</v>
          </cell>
          <cell r="BD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Y155">
            <v>0</v>
          </cell>
          <cell r="CD155">
            <v>0</v>
          </cell>
          <cell r="CE155">
            <v>0</v>
          </cell>
          <cell r="CH155">
            <v>59.943155793412025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6341.9100000000008</v>
          </cell>
          <cell r="CV155">
            <v>0</v>
          </cell>
          <cell r="CW155">
            <v>118.60470703689737</v>
          </cell>
          <cell r="CY155">
            <v>33.327675272789634</v>
          </cell>
          <cell r="CZ155">
            <v>0</v>
          </cell>
          <cell r="DA155">
            <v>644.93999999999994</v>
          </cell>
          <cell r="DD155">
            <v>951.1509531210379</v>
          </cell>
          <cell r="DE155">
            <v>104.66775469199013</v>
          </cell>
          <cell r="DF155">
            <v>138.39571384871064</v>
          </cell>
          <cell r="DG155">
            <v>20.089343166941372</v>
          </cell>
          <cell r="DH155">
            <v>18.543018824690989</v>
          </cell>
          <cell r="DI155">
            <v>35.884811690212345</v>
          </cell>
          <cell r="DJ155">
            <v>124.95713330823648</v>
          </cell>
          <cell r="DK155">
            <v>9.7299134288429805</v>
          </cell>
          <cell r="DL155">
            <v>1.4704714656670148</v>
          </cell>
          <cell r="DM155">
            <v>4.6035364752714747</v>
          </cell>
          <cell r="DN155">
            <v>7.821800304122597</v>
          </cell>
          <cell r="DS155">
            <v>54.43743282369023</v>
          </cell>
        </row>
        <row r="156">
          <cell r="E156">
            <v>383.59</v>
          </cell>
          <cell r="I156">
            <v>3.05</v>
          </cell>
          <cell r="AL156">
            <v>10301.962073248373</v>
          </cell>
          <cell r="AM156">
            <v>1132.9927717533903</v>
          </cell>
          <cell r="AN156">
            <v>167.4009829523861</v>
          </cell>
          <cell r="AS156">
            <v>0</v>
          </cell>
          <cell r="BC156">
            <v>0</v>
          </cell>
          <cell r="BD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568.76</v>
          </cell>
          <cell r="BY156">
            <v>0</v>
          </cell>
          <cell r="CD156">
            <v>690.46199999999988</v>
          </cell>
          <cell r="CE156">
            <v>250.49862203191765</v>
          </cell>
          <cell r="CH156">
            <v>196.22059734033132</v>
          </cell>
          <cell r="CI156">
            <v>39.83466627153765</v>
          </cell>
          <cell r="CJ156">
            <v>90.261940366707947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20759.890799999997</v>
          </cell>
          <cell r="CV156">
            <v>8756.3259745357718</v>
          </cell>
          <cell r="CW156">
            <v>253.28197311908266</v>
          </cell>
          <cell r="CY156">
            <v>2531.6810396165247</v>
          </cell>
          <cell r="CZ156">
            <v>0</v>
          </cell>
          <cell r="DA156">
            <v>690.46199999999988</v>
          </cell>
          <cell r="DD156">
            <v>2540.8668568828225</v>
          </cell>
          <cell r="DE156">
            <v>279.60528032754485</v>
          </cell>
          <cell r="DF156">
            <v>369.70481005035555</v>
          </cell>
          <cell r="DG156">
            <v>53.665872974140974</v>
          </cell>
          <cell r="DH156">
            <v>49.535083578070051</v>
          </cell>
          <cell r="DI156">
            <v>95.861259866223321</v>
          </cell>
          <cell r="DJ156">
            <v>333.80552005143556</v>
          </cell>
          <cell r="DK156">
            <v>25.992104061467728</v>
          </cell>
          <cell r="DL156">
            <v>3.9281590360029521</v>
          </cell>
          <cell r="DM156">
            <v>12.297704392858838</v>
          </cell>
          <cell r="DN156">
            <v>20.89484648960029</v>
          </cell>
          <cell r="DS156">
            <v>145.42199467038543</v>
          </cell>
        </row>
        <row r="157">
          <cell r="E157">
            <v>236.11</v>
          </cell>
          <cell r="I157">
            <v>2.02</v>
          </cell>
          <cell r="AL157">
            <v>2642.1398988445494</v>
          </cell>
          <cell r="AM157">
            <v>290.57818171603907</v>
          </cell>
          <cell r="AN157">
            <v>42.933259996445742</v>
          </cell>
          <cell r="AS157">
            <v>0</v>
          </cell>
          <cell r="BC157">
            <v>0</v>
          </cell>
          <cell r="BD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Y157">
            <v>0</v>
          </cell>
          <cell r="CD157">
            <v>0</v>
          </cell>
          <cell r="CE157">
            <v>0</v>
          </cell>
          <cell r="CH157">
            <v>34.368029366782352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3636.0940000000005</v>
          </cell>
          <cell r="CV157">
            <v>0</v>
          </cell>
          <cell r="CW157">
            <v>157.33468169959269</v>
          </cell>
          <cell r="CY157">
            <v>44.210717363860482</v>
          </cell>
          <cell r="CZ157">
            <v>0</v>
          </cell>
          <cell r="DA157">
            <v>354.16499999999996</v>
          </cell>
          <cell r="DD157">
            <v>1074.4846770451334</v>
          </cell>
          <cell r="DE157">
            <v>118.2398001371195</v>
          </cell>
          <cell r="DF157">
            <v>156.34119212225539</v>
          </cell>
          <cell r="DG157">
            <v>22.694285627270972</v>
          </cell>
          <cell r="DH157">
            <v>20.947452691827863</v>
          </cell>
          <cell r="DI157">
            <v>40.537919005666609</v>
          </cell>
          <cell r="DJ157">
            <v>141.16005938554784</v>
          </cell>
          <cell r="DK157">
            <v>10.991570637617873</v>
          </cell>
          <cell r="DL157">
            <v>1.6611443774585006</v>
          </cell>
          <cell r="DM157">
            <v>5.2004672724836221</v>
          </cell>
          <cell r="DN157">
            <v>8.8360365366917719</v>
          </cell>
          <cell r="DS157">
            <v>61.496219117267245</v>
          </cell>
        </row>
        <row r="158">
          <cell r="E158">
            <v>353.2</v>
          </cell>
          <cell r="I158">
            <v>2.02</v>
          </cell>
          <cell r="AL158">
            <v>9485.7869190315832</v>
          </cell>
          <cell r="AM158">
            <v>1043.2311764730505</v>
          </cell>
          <cell r="AN158">
            <v>154.13860418358865</v>
          </cell>
          <cell r="AS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Y158">
            <v>0</v>
          </cell>
          <cell r="CD158">
            <v>0</v>
          </cell>
          <cell r="CE158">
            <v>0</v>
          </cell>
          <cell r="CH158">
            <v>181.67650271284307</v>
          </cell>
          <cell r="CI158">
            <v>10.772332042362263</v>
          </cell>
          <cell r="CJ158">
            <v>24.409181334420328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19221.144</v>
          </cell>
          <cell r="CV158">
            <v>2367.9387753841374</v>
          </cell>
          <cell r="CW158">
            <v>1050.9889838985889</v>
          </cell>
          <cell r="CY158">
            <v>960.71156861466943</v>
          </cell>
          <cell r="CZ158">
            <v>74.039999999999992</v>
          </cell>
          <cell r="DA158">
            <v>1271.52</v>
          </cell>
          <cell r="DD158">
            <v>2040.4231371098201</v>
          </cell>
          <cell r="DE158">
            <v>224.5348203480109</v>
          </cell>
          <cell r="DF158">
            <v>296.88853876152757</v>
          </cell>
          <cell r="DG158">
            <v>43.095957032542657</v>
          </cell>
          <cell r="DH158">
            <v>39.778759110329879</v>
          </cell>
          <cell r="DI158">
            <v>76.980630470146451</v>
          </cell>
          <cell r="DJ158">
            <v>268.0598963943807</v>
          </cell>
          <cell r="DK158">
            <v>20.872754652815203</v>
          </cell>
          <cell r="DL158">
            <v>3.1544772059172335</v>
          </cell>
          <cell r="DM158">
            <v>9.8755747506227713</v>
          </cell>
          <cell r="DN158">
            <v>16.779442066493335</v>
          </cell>
          <cell r="DS158">
            <v>116.77998859575794</v>
          </cell>
        </row>
        <row r="159">
          <cell r="E159">
            <v>556.80999999999995</v>
          </cell>
          <cell r="I159">
            <v>2.02</v>
          </cell>
          <cell r="AL159">
            <v>14954.07988218</v>
          </cell>
          <cell r="AM159">
            <v>1644.6250038843693</v>
          </cell>
          <cell r="AN159">
            <v>242.99523271648926</v>
          </cell>
          <cell r="AS159">
            <v>7605.6132768628358</v>
          </cell>
          <cell r="BC159">
            <v>0</v>
          </cell>
          <cell r="BD159">
            <v>17639.7408</v>
          </cell>
          <cell r="BF159">
            <v>7280.7220566266833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T159">
            <v>724.52</v>
          </cell>
          <cell r="BY159">
            <v>0</v>
          </cell>
          <cell r="CD159">
            <v>1002.2579999999998</v>
          </cell>
          <cell r="CE159">
            <v>363.6177630636671</v>
          </cell>
          <cell r="CH159">
            <v>427.24363567247542</v>
          </cell>
          <cell r="CI159">
            <v>114.03875255523388</v>
          </cell>
          <cell r="CJ159">
            <v>258.40204138948729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45201.835799999993</v>
          </cell>
          <cell r="CV159">
            <v>25067.625376757223</v>
          </cell>
          <cell r="CW159">
            <v>3706.3741643640201</v>
          </cell>
          <cell r="CY159">
            <v>8085.4338496663167</v>
          </cell>
          <cell r="CZ159">
            <v>1155.5999999999997</v>
          </cell>
          <cell r="DA159">
            <v>2472.2363999999998</v>
          </cell>
          <cell r="DD159">
            <v>5605.1245312445435</v>
          </cell>
          <cell r="DE159">
            <v>616.80619414750572</v>
          </cell>
          <cell r="DF159">
            <v>815.5647725180736</v>
          </cell>
          <cell r="DG159">
            <v>118.3863295643292</v>
          </cell>
          <cell r="DH159">
            <v>109.27385327907939</v>
          </cell>
          <cell r="DI159">
            <v>211.46889212894939</v>
          </cell>
          <cell r="DJ159">
            <v>736.37133092465297</v>
          </cell>
          <cell r="DK159">
            <v>57.33829763607816</v>
          </cell>
          <cell r="DL159">
            <v>8.6654759243630295</v>
          </cell>
          <cell r="DM159">
            <v>27.128601557254175</v>
          </cell>
          <cell r="DN159">
            <v>46.093803112190649</v>
          </cell>
          <cell r="DS159">
            <v>320.79933173258792</v>
          </cell>
        </row>
        <row r="160">
          <cell r="E160">
            <v>1262.7</v>
          </cell>
          <cell r="I160">
            <v>2.02</v>
          </cell>
          <cell r="AL160">
            <v>33911.956802551475</v>
          </cell>
          <cell r="AM160">
            <v>3729.5809924476816</v>
          </cell>
          <cell r="AN160">
            <v>551.04987401647065</v>
          </cell>
          <cell r="AS160">
            <v>17247.549226297484</v>
          </cell>
          <cell r="BC160">
            <v>0</v>
          </cell>
          <cell r="BD160">
            <v>40002.336000000003</v>
          </cell>
          <cell r="BF160">
            <v>16510.780591049937</v>
          </cell>
          <cell r="BG160">
            <v>0</v>
          </cell>
          <cell r="BH160">
            <v>303.048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1294.8847999999998</v>
          </cell>
          <cell r="BP160">
            <v>2009.3039999999999</v>
          </cell>
          <cell r="BQ160">
            <v>6667.0560000000005</v>
          </cell>
          <cell r="BR160">
            <v>1297.4911534291327</v>
          </cell>
          <cell r="BT160">
            <v>2404.8399999999997</v>
          </cell>
          <cell r="BY160">
            <v>0</v>
          </cell>
          <cell r="CD160">
            <v>2272.86</v>
          </cell>
          <cell r="CE160">
            <v>824.59034396022435</v>
          </cell>
          <cell r="CH160">
            <v>956.70362103507648</v>
          </cell>
          <cell r="CI160">
            <v>118.02885777020153</v>
          </cell>
          <cell r="CJ160">
            <v>267.4432778972884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101218.03199999999</v>
          </cell>
          <cell r="CV160">
            <v>25944.717246858214</v>
          </cell>
          <cell r="CW160">
            <v>4404.7215651436882</v>
          </cell>
          <cell r="CY160">
            <v>8528.1289984817577</v>
          </cell>
          <cell r="CZ160">
            <v>1772.82</v>
          </cell>
          <cell r="DA160">
            <v>5606.3879999999999</v>
          </cell>
          <cell r="DD160">
            <v>13110.008515337517</v>
          </cell>
          <cell r="DE160">
            <v>1442.6681178109816</v>
          </cell>
          <cell r="DF160">
            <v>1907.5510370769978</v>
          </cell>
          <cell r="DG160">
            <v>276.89764608018413</v>
          </cell>
          <cell r="DH160">
            <v>255.5841781938764</v>
          </cell>
          <cell r="DI160">
            <v>494.61148652195101</v>
          </cell>
          <cell r="DJ160">
            <v>1722.3229145149994</v>
          </cell>
          <cell r="DK160">
            <v>134.11041379611157</v>
          </cell>
          <cell r="DL160">
            <v>20.267964168251442</v>
          </cell>
          <cell r="DM160">
            <v>63.451970681877448</v>
          </cell>
          <cell r="DN160">
            <v>107.8102989392344</v>
          </cell>
          <cell r="DS160">
            <v>750.3280163152765</v>
          </cell>
        </row>
        <row r="161">
          <cell r="E161">
            <v>548.77</v>
          </cell>
          <cell r="I161">
            <v>2.02</v>
          </cell>
          <cell r="AL161">
            <v>14738.152003275656</v>
          </cell>
          <cell r="AM161">
            <v>1620.8776124380406</v>
          </cell>
          <cell r="AN161">
            <v>239.48652836304629</v>
          </cell>
          <cell r="AS161">
            <v>7495.7928161204327</v>
          </cell>
          <cell r="BC161">
            <v>0</v>
          </cell>
          <cell r="BD161">
            <v>17385.033599999999</v>
          </cell>
          <cell r="BF161">
            <v>7175.592828819571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1118.6399999999999</v>
          </cell>
          <cell r="BY161">
            <v>0</v>
          </cell>
          <cell r="CD161">
            <v>987.78600000000006</v>
          </cell>
          <cell r="CE161">
            <v>358.36734224681425</v>
          </cell>
          <cell r="CH161">
            <v>344.82671192177548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36482.229599999999</v>
          </cell>
          <cell r="CV161">
            <v>0</v>
          </cell>
          <cell r="CW161">
            <v>366.78360455840618</v>
          </cell>
          <cell r="CY161">
            <v>103.06542778528177</v>
          </cell>
          <cell r="CZ161">
            <v>0</v>
          </cell>
          <cell r="DA161">
            <v>1975.5720000000001</v>
          </cell>
          <cell r="DD161">
            <v>4925.2928121739524</v>
          </cell>
          <cell r="DE161">
            <v>541.99529334356191</v>
          </cell>
          <cell r="DF161">
            <v>716.64693434628373</v>
          </cell>
          <cell r="DG161">
            <v>104.02754386857137</v>
          </cell>
          <cell r="DH161">
            <v>96.020297339316983</v>
          </cell>
          <cell r="DI161">
            <v>185.82035217865925</v>
          </cell>
          <cell r="DJ161">
            <v>647.05866980779956</v>
          </cell>
          <cell r="DK161">
            <v>50.3838770459149</v>
          </cell>
          <cell r="DL161">
            <v>7.6144617387930067</v>
          </cell>
          <cell r="DM161">
            <v>23.8382404368467</v>
          </cell>
          <cell r="DN161">
            <v>40.503199507652319</v>
          </cell>
          <cell r="DS161">
            <v>314.8920319511335</v>
          </cell>
        </row>
        <row r="162">
          <cell r="E162">
            <v>435.02</v>
          </cell>
          <cell r="I162">
            <v>2.54</v>
          </cell>
          <cell r="AL162">
            <v>11683.202224000905</v>
          </cell>
          <cell r="AM162">
            <v>1284.8992819629289</v>
          </cell>
          <cell r="AN162">
            <v>189.84534425805418</v>
          </cell>
          <cell r="AS162">
            <v>5942.0518447960176</v>
          </cell>
          <cell r="BC162">
            <v>0</v>
          </cell>
          <cell r="BD162">
            <v>13781.4336</v>
          </cell>
          <cell r="BF162">
            <v>5688.2234677425695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P162">
            <v>0</v>
          </cell>
          <cell r="BQ162">
            <v>0</v>
          </cell>
          <cell r="BR162">
            <v>0</v>
          </cell>
          <cell r="BT162">
            <v>0</v>
          </cell>
          <cell r="BY162">
            <v>0</v>
          </cell>
          <cell r="CD162">
            <v>0</v>
          </cell>
          <cell r="CE162">
            <v>0</v>
          </cell>
          <cell r="CH162">
            <v>207.52922641182212</v>
          </cell>
          <cell r="CI162">
            <v>13.978621681598932</v>
          </cell>
          <cell r="CJ162">
            <v>31.674358912221649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21956.329440000001</v>
          </cell>
          <cell r="CV162">
            <v>3072.7348707889369</v>
          </cell>
          <cell r="CW162">
            <v>288.3448962388577</v>
          </cell>
          <cell r="CY162">
            <v>944.45640345958464</v>
          </cell>
          <cell r="CZ162">
            <v>636.59999999999991</v>
          </cell>
          <cell r="DA162">
            <v>1931.4887999999996</v>
          </cell>
          <cell r="DD162">
            <v>3576.6224742821883</v>
          </cell>
          <cell r="DE162">
            <v>393.58320835997557</v>
          </cell>
          <cell r="DF162">
            <v>520.41079165342092</v>
          </cell>
          <cell r="DG162">
            <v>75.542158716952216</v>
          </cell>
          <cell r="DH162">
            <v>69.727499774673305</v>
          </cell>
          <cell r="DI162">
            <v>134.93801752019593</v>
          </cell>
          <cell r="DJ162">
            <v>469.8775623844021</v>
          </cell>
          <cell r="DK162">
            <v>36.587491110878794</v>
          </cell>
          <cell r="DL162">
            <v>5.5294286092420535</v>
          </cell>
          <cell r="DM162">
            <v>17.310724406684699</v>
          </cell>
          <cell r="DN162">
            <v>29.412394179152045</v>
          </cell>
          <cell r="DS162">
            <v>204.70162495296444</v>
          </cell>
        </row>
        <row r="163">
          <cell r="E163">
            <v>605.1</v>
          </cell>
          <cell r="I163">
            <v>3.05</v>
          </cell>
          <cell r="AL163">
            <v>16250.989990673872</v>
          </cell>
          <cell r="AM163">
            <v>1787.2570353449685</v>
          </cell>
          <cell r="AN163">
            <v>264.0692791378525</v>
          </cell>
          <cell r="AS163">
            <v>0</v>
          </cell>
          <cell r="BC163">
            <v>0</v>
          </cell>
          <cell r="BD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N163">
            <v>0</v>
          </cell>
          <cell r="BP163">
            <v>0</v>
          </cell>
          <cell r="BQ163">
            <v>0</v>
          </cell>
          <cell r="BR163">
            <v>0</v>
          </cell>
          <cell r="BT163">
            <v>843.69999999999993</v>
          </cell>
          <cell r="BY163">
            <v>0</v>
          </cell>
          <cell r="CD163">
            <v>1089.18</v>
          </cell>
          <cell r="CE163">
            <v>395.15293983553636</v>
          </cell>
          <cell r="CH163">
            <v>393.60567364220748</v>
          </cell>
          <cell r="CI163">
            <v>21.737256863635324</v>
          </cell>
          <cell r="CJ163">
            <v>49.254761402712468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41642.981999999996</v>
          </cell>
          <cell r="CV163">
            <v>4778.2126651379822</v>
          </cell>
          <cell r="CW163">
            <v>2660.6758</v>
          </cell>
          <cell r="CY163">
            <v>2090.312141486022</v>
          </cell>
          <cell r="DA163">
            <v>2686.6440000000002</v>
          </cell>
          <cell r="DD163">
            <v>4744.9934348981205</v>
          </cell>
          <cell r="DE163">
            <v>522.15456151240335</v>
          </cell>
          <cell r="DF163">
            <v>690.41275885322557</v>
          </cell>
          <cell r="DG163">
            <v>100.21942481975506</v>
          </cell>
          <cell r="DH163">
            <v>92.505298236456014</v>
          </cell>
          <cell r="DI163">
            <v>179.0180573587092</v>
          </cell>
          <cell r="DJ163">
            <v>623.37190037575419</v>
          </cell>
          <cell r="DK163">
            <v>48.539482813420342</v>
          </cell>
          <cell r="DL163">
            <v>7.3357204005315246</v>
          </cell>
          <cell r="DM163">
            <v>22.965597921970932</v>
          </cell>
          <cell r="DN163">
            <v>39.020505599412338</v>
          </cell>
          <cell r="DS163">
            <v>271.57125849848899</v>
          </cell>
        </row>
        <row r="164">
          <cell r="E164">
            <v>602.70000000000005</v>
          </cell>
          <cell r="I164">
            <v>0</v>
          </cell>
          <cell r="AL164">
            <v>0</v>
          </cell>
          <cell r="AN164">
            <v>0</v>
          </cell>
          <cell r="AS164">
            <v>0</v>
          </cell>
          <cell r="BC164">
            <v>0</v>
          </cell>
          <cell r="BD164">
            <v>19093.536</v>
          </cell>
          <cell r="BF164">
            <v>7880.7693531526056</v>
          </cell>
          <cell r="BG164">
            <v>1252.6587359999999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N164">
            <v>0</v>
          </cell>
          <cell r="BP164">
            <v>0</v>
          </cell>
          <cell r="BQ164">
            <v>0</v>
          </cell>
          <cell r="BR164">
            <v>0</v>
          </cell>
          <cell r="BT164">
            <v>843.69999999999993</v>
          </cell>
          <cell r="BY164">
            <v>0</v>
          </cell>
          <cell r="CD164">
            <v>1084.8600000000001</v>
          </cell>
          <cell r="CE164">
            <v>393.58565003946092</v>
          </cell>
          <cell r="CH164">
            <v>551.32328854865523</v>
          </cell>
          <cell r="CI164">
            <v>294.01194332222303</v>
          </cell>
          <cell r="CJ164">
            <v>666.20586989107517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58329.305999999997</v>
          </cell>
          <cell r="CV164">
            <v>64628.743180298887</v>
          </cell>
          <cell r="CW164">
            <v>20159.035039999999</v>
          </cell>
          <cell r="CY164">
            <v>23825.188816058879</v>
          </cell>
          <cell r="CZ164">
            <v>239.76</v>
          </cell>
          <cell r="DA164">
            <v>1337.9940000000001</v>
          </cell>
          <cell r="DD164">
            <v>5607.4104976182844</v>
          </cell>
          <cell r="DE164">
            <v>617.05774934687304</v>
          </cell>
          <cell r="DF164">
            <v>815.89738843680857</v>
          </cell>
          <cell r="DG164">
            <v>118.43461166171814</v>
          </cell>
          <cell r="DH164">
            <v>109.3184189890351</v>
          </cell>
          <cell r="DI164">
            <v>211.55513656005959</v>
          </cell>
          <cell r="DJ164">
            <v>736.67164898033525</v>
          </cell>
          <cell r="DK164">
            <v>57.361682204894244</v>
          </cell>
          <cell r="DL164">
            <v>8.669010009371334</v>
          </cell>
          <cell r="DM164">
            <v>27.139665552457277</v>
          </cell>
          <cell r="DN164">
            <v>46.11260178175899</v>
          </cell>
          <cell r="DS164">
            <v>320.93016495154166</v>
          </cell>
        </row>
        <row r="165">
          <cell r="E165">
            <v>3734.3</v>
          </cell>
          <cell r="I165">
            <v>2.02</v>
          </cell>
          <cell r="AL165">
            <v>100290.97987468755</v>
          </cell>
          <cell r="AM165">
            <v>11029.836303237013</v>
          </cell>
          <cell r="AN165">
            <v>1629.6709784903032</v>
          </cell>
          <cell r="AS165">
            <v>51007.779421685831</v>
          </cell>
          <cell r="BC165">
            <v>0</v>
          </cell>
          <cell r="BD165">
            <v>118302.62400000001</v>
          </cell>
          <cell r="BF165">
            <v>48828.865099515155</v>
          </cell>
          <cell r="BG165">
            <v>407.10991199999995</v>
          </cell>
          <cell r="BH165">
            <v>896.23200000000008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6040.24064</v>
          </cell>
          <cell r="BP165">
            <v>9372.7872000000007</v>
          </cell>
          <cell r="BQ165">
            <v>19717.103999999999</v>
          </cell>
          <cell r="BR165">
            <v>3837.1911097255161</v>
          </cell>
          <cell r="BT165">
            <v>3634.3999999999996</v>
          </cell>
          <cell r="BY165">
            <v>0</v>
          </cell>
          <cell r="CD165">
            <v>6721.74</v>
          </cell>
          <cell r="CE165">
            <v>2438.6376189519801</v>
          </cell>
          <cell r="CH165">
            <v>2871.7040012600278</v>
          </cell>
          <cell r="CI165">
            <v>153.410507698315</v>
          </cell>
          <cell r="CJ165">
            <v>347.61506480564242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303822.64800000004</v>
          </cell>
          <cell r="CV165">
            <v>33722.195741985888</v>
          </cell>
          <cell r="CW165">
            <v>11696.345259999998</v>
          </cell>
          <cell r="CY165">
            <v>12762.51528033507</v>
          </cell>
          <cell r="CZ165">
            <v>3424.75</v>
          </cell>
          <cell r="DA165">
            <v>16580.292000000001</v>
          </cell>
          <cell r="DD165">
            <v>39086.149243260239</v>
          </cell>
          <cell r="DE165">
            <v>4301.1674092571448</v>
          </cell>
          <cell r="DF165">
            <v>5687.1682758329516</v>
          </cell>
          <cell r="DG165">
            <v>825.54200534162624</v>
          </cell>
          <cell r="DH165">
            <v>761.99808119229783</v>
          </cell>
          <cell r="DI165">
            <v>1474.6335486365674</v>
          </cell>
          <cell r="DJ165">
            <v>5134.9295771290417</v>
          </cell>
          <cell r="DK165">
            <v>399.8364793262877</v>
          </cell>
          <cell r="DL165">
            <v>60.426861768284034</v>
          </cell>
          <cell r="DM165">
            <v>189.17555949329491</v>
          </cell>
          <cell r="DN165">
            <v>321.42537736490027</v>
          </cell>
          <cell r="DS165">
            <v>2477.3448760080191</v>
          </cell>
        </row>
        <row r="166">
          <cell r="E166">
            <v>3917.9</v>
          </cell>
          <cell r="I166">
            <v>2.02</v>
          </cell>
          <cell r="AL166">
            <v>105221.87024369718</v>
          </cell>
          <cell r="AM166">
            <v>11572.127481041238</v>
          </cell>
          <cell r="AN166">
            <v>1709.7951226808666</v>
          </cell>
          <cell r="AS166">
            <v>53515.619793863087</v>
          </cell>
          <cell r="BC166">
            <v>0</v>
          </cell>
          <cell r="BD166">
            <v>124119.07200000001</v>
          </cell>
          <cell r="BF166">
            <v>51229.577316602961</v>
          </cell>
          <cell r="BG166">
            <v>0</v>
          </cell>
          <cell r="BH166">
            <v>940.29600000000005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6280.0544</v>
          </cell>
          <cell r="BP166">
            <v>9744.9119999999984</v>
          </cell>
          <cell r="BQ166">
            <v>20686.511999999999</v>
          </cell>
          <cell r="BR166">
            <v>4025.8498376653188</v>
          </cell>
          <cell r="BT166">
            <v>4080.4399999999996</v>
          </cell>
          <cell r="BY166">
            <v>0</v>
          </cell>
          <cell r="CD166">
            <v>7052.2199999999993</v>
          </cell>
          <cell r="CE166">
            <v>2558.5352883517567</v>
          </cell>
          <cell r="CH166">
            <v>3012.8937435494367</v>
          </cell>
          <cell r="CI166">
            <v>260.97470283054867</v>
          </cell>
          <cell r="CJ166">
            <v>591.34631387489287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318760.34400000004</v>
          </cell>
          <cell r="CV166">
            <v>57366.605095036939</v>
          </cell>
          <cell r="CW166">
            <v>19714.697810243164</v>
          </cell>
          <cell r="CY166">
            <v>21659.685327931598</v>
          </cell>
          <cell r="CZ166">
            <v>5941.6</v>
          </cell>
          <cell r="DA166">
            <v>17395.476000000002</v>
          </cell>
          <cell r="DD166">
            <v>41007.852641772028</v>
          </cell>
          <cell r="DE166">
            <v>4512.6379221617353</v>
          </cell>
          <cell r="DF166">
            <v>5966.782686952286</v>
          </cell>
          <cell r="DG166">
            <v>866.13047230483824</v>
          </cell>
          <cell r="DH166">
            <v>799.46235768505574</v>
          </cell>
          <cell r="DI166">
            <v>1547.1351472038152</v>
          </cell>
          <cell r="DJ166">
            <v>5387.3927082006994</v>
          </cell>
          <cell r="DK166">
            <v>419.49477608988633</v>
          </cell>
          <cell r="DL166">
            <v>63.39779924536326</v>
          </cell>
          <cell r="DM166">
            <v>198.47653497008278</v>
          </cell>
          <cell r="DN166">
            <v>337.22852635780271</v>
          </cell>
          <cell r="DS166">
            <v>2347.0114981277588</v>
          </cell>
        </row>
        <row r="167">
          <cell r="E167">
            <v>119.84</v>
          </cell>
          <cell r="I167">
            <v>2.02</v>
          </cell>
          <cell r="AL167">
            <v>3218.5070905343855</v>
          </cell>
          <cell r="AM167">
            <v>353.96609339901016</v>
          </cell>
          <cell r="AN167">
            <v>52.298896730920909</v>
          </cell>
          <cell r="AS167">
            <v>0</v>
          </cell>
          <cell r="BC167">
            <v>0</v>
          </cell>
          <cell r="BD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P167">
            <v>0</v>
          </cell>
          <cell r="BQ167">
            <v>0</v>
          </cell>
          <cell r="BR167">
            <v>0</v>
          </cell>
          <cell r="BT167">
            <v>0</v>
          </cell>
          <cell r="BY167">
            <v>0</v>
          </cell>
          <cell r="CD167">
            <v>0</v>
          </cell>
          <cell r="CE167">
            <v>0</v>
          </cell>
          <cell r="CH167">
            <v>30.719278714529423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3250.0608000000002</v>
          </cell>
          <cell r="CV167">
            <v>0</v>
          </cell>
          <cell r="CW167">
            <v>79.535471411118209</v>
          </cell>
          <cell r="CY167">
            <v>22.349301558776762</v>
          </cell>
          <cell r="DA167">
            <v>0</v>
          </cell>
          <cell r="DD167">
            <v>432.25264042304514</v>
          </cell>
          <cell r="DE167">
            <v>47.566491085676233</v>
          </cell>
          <cell r="DF167">
            <v>62.894236228268575</v>
          </cell>
          <cell r="DG167">
            <v>9.1296461405848319</v>
          </cell>
          <cell r="DH167">
            <v>8.4269156458143559</v>
          </cell>
          <cell r="DI167">
            <v>16.307931515266183</v>
          </cell>
          <cell r="DJ167">
            <v>56.787043775696318</v>
          </cell>
          <cell r="DK167">
            <v>4.4217805353655777</v>
          </cell>
          <cell r="DL167">
            <v>0.66825898835053532</v>
          </cell>
          <cell r="DM167">
            <v>2.0920872656337144</v>
          </cell>
          <cell r="DN167">
            <v>3.5546343335141719</v>
          </cell>
          <cell r="DS167">
            <v>24.739210951406012</v>
          </cell>
        </row>
        <row r="168">
          <cell r="E168">
            <v>150.15</v>
          </cell>
          <cell r="I168">
            <v>2.02</v>
          </cell>
          <cell r="AL168">
            <v>1680.2223786011139</v>
          </cell>
          <cell r="AM168">
            <v>184.78808176131153</v>
          </cell>
          <cell r="AN168">
            <v>27.302651257745655</v>
          </cell>
          <cell r="AS168">
            <v>0</v>
          </cell>
          <cell r="BC168">
            <v>0</v>
          </cell>
          <cell r="BD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T168">
            <v>0</v>
          </cell>
          <cell r="BY168">
            <v>0</v>
          </cell>
          <cell r="CD168">
            <v>0</v>
          </cell>
          <cell r="CE168">
            <v>0</v>
          </cell>
          <cell r="CH168">
            <v>12.772837139194237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1351.3500000000001</v>
          </cell>
          <cell r="CV168">
            <v>0</v>
          </cell>
          <cell r="CW168">
            <v>104.80735898180407</v>
          </cell>
          <cell r="CY168">
            <v>29.450649250013377</v>
          </cell>
          <cell r="DA168">
            <v>0</v>
          </cell>
          <cell r="DD168">
            <v>483.37121560321725</v>
          </cell>
          <cell r="DE168">
            <v>53.19174590943021</v>
          </cell>
          <cell r="DF168">
            <v>70.332163593819587</v>
          </cell>
          <cell r="DG168">
            <v>10.209326075331095</v>
          </cell>
          <cell r="DH168">
            <v>9.4234900578432423</v>
          </cell>
          <cell r="DI168">
            <v>18.236521754484507</v>
          </cell>
          <cell r="DJ168">
            <v>63.502729222213475</v>
          </cell>
          <cell r="DK168">
            <v>4.9447041674944332</v>
          </cell>
          <cell r="DL168">
            <v>0.74728788057983397</v>
          </cell>
          <cell r="DM168">
            <v>2.3394993348049082</v>
          </cell>
          <cell r="DN168">
            <v>3.975008497655605</v>
          </cell>
          <cell r="DS168">
            <v>27.664891668312428</v>
          </cell>
        </row>
        <row r="169">
          <cell r="E169">
            <v>2453.5</v>
          </cell>
          <cell r="I169">
            <v>2.02</v>
          </cell>
          <cell r="AL169">
            <v>77805.90580281544</v>
          </cell>
          <cell r="AM169">
            <v>9538.3452933632398</v>
          </cell>
          <cell r="AN169">
            <v>1276.1166125473364</v>
          </cell>
          <cell r="AS169">
            <v>33512.997566105085</v>
          </cell>
          <cell r="BC169">
            <v>7851.2011522828343</v>
          </cell>
          <cell r="BD169">
            <v>77726.880000000005</v>
          </cell>
          <cell r="BF169">
            <v>32081.412988153181</v>
          </cell>
          <cell r="BG169">
            <v>0</v>
          </cell>
          <cell r="BH169">
            <v>588.84</v>
          </cell>
          <cell r="BI169">
            <v>0</v>
          </cell>
          <cell r="BJ169">
            <v>20903.82</v>
          </cell>
          <cell r="BK169">
            <v>13132.874364089135</v>
          </cell>
          <cell r="BL169">
            <v>0</v>
          </cell>
          <cell r="BN169">
            <v>1101.6102399999997</v>
          </cell>
          <cell r="BP169">
            <v>1709.3951999999997</v>
          </cell>
          <cell r="BQ169">
            <v>12954.48</v>
          </cell>
          <cell r="BR169">
            <v>2521.1012472783532</v>
          </cell>
          <cell r="BT169">
            <v>0</v>
          </cell>
          <cell r="BY169">
            <v>0</v>
          </cell>
          <cell r="CD169">
            <v>0</v>
          </cell>
          <cell r="CE169">
            <v>0</v>
          </cell>
          <cell r="CH169">
            <v>1920.1534097457222</v>
          </cell>
          <cell r="CI169">
            <v>269.89764533366156</v>
          </cell>
          <cell r="CJ169">
            <v>611.56493698626582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133077.84</v>
          </cell>
          <cell r="CP169">
            <v>89798.099999999991</v>
          </cell>
          <cell r="CQ169">
            <v>1000</v>
          </cell>
          <cell r="CR169">
            <v>11590.332223839119</v>
          </cell>
          <cell r="CS169">
            <v>203149.80000000002</v>
          </cell>
          <cell r="CV169">
            <v>59328.017114324342</v>
          </cell>
          <cell r="CW169">
            <v>6224.155934523179</v>
          </cell>
          <cell r="CY169">
            <v>18420.023887568412</v>
          </cell>
          <cell r="CZ169">
            <v>41486.039999999994</v>
          </cell>
          <cell r="DA169">
            <v>26203.380000000005</v>
          </cell>
          <cell r="DD169">
            <v>37507.26790405481</v>
          </cell>
          <cell r="DE169">
            <v>4127.4221544608899</v>
          </cell>
          <cell r="DF169">
            <v>5457.4356457969525</v>
          </cell>
          <cell r="DG169">
            <v>792.19431332796808</v>
          </cell>
          <cell r="DH169">
            <v>731.21724004529426</v>
          </cell>
          <cell r="DI169">
            <v>1415.0658645032927</v>
          </cell>
          <cell r="DJ169">
            <v>4927.5045776233392</v>
          </cell>
          <cell r="DK169">
            <v>383.6851221789542</v>
          </cell>
          <cell r="DL169">
            <v>57.985924344673776</v>
          </cell>
          <cell r="DM169">
            <v>181.53383047929606</v>
          </cell>
          <cell r="DN169">
            <v>308.44142933998671</v>
          </cell>
          <cell r="DS169">
            <v>2146.6617577654984</v>
          </cell>
        </row>
        <row r="170">
          <cell r="E170">
            <v>871.8</v>
          </cell>
          <cell r="I170">
            <v>2.02</v>
          </cell>
          <cell r="AL170">
            <v>23413.672242388828</v>
          </cell>
          <cell r="AM170">
            <v>2574.996997874307</v>
          </cell>
          <cell r="AN170">
            <v>380.45876310094161</v>
          </cell>
          <cell r="AS170">
            <v>11908.143989456046</v>
          </cell>
          <cell r="BC170">
            <v>0</v>
          </cell>
          <cell r="BD170">
            <v>27618.624000000003</v>
          </cell>
          <cell r="BF170">
            <v>11399.460298786198</v>
          </cell>
          <cell r="BG170">
            <v>354.67212799999993</v>
          </cell>
          <cell r="BH170">
            <v>209.232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N170">
            <v>2353.7884799999993</v>
          </cell>
          <cell r="BP170">
            <v>3652.4303999999993</v>
          </cell>
          <cell r="BQ170">
            <v>4603.1039999999994</v>
          </cell>
          <cell r="BR170">
            <v>895.82069181873567</v>
          </cell>
          <cell r="BT170">
            <v>843.69999999999993</v>
          </cell>
          <cell r="BY170">
            <v>0</v>
          </cell>
          <cell r="CD170">
            <v>1569.2399999999998</v>
          </cell>
          <cell r="CE170">
            <v>569.31801842442655</v>
          </cell>
          <cell r="CH170">
            <v>670.4205736814107</v>
          </cell>
          <cell r="CI170">
            <v>202.81551730557499</v>
          </cell>
          <cell r="CJ170">
            <v>459.56258309509337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70929.648000000001</v>
          </cell>
          <cell r="CV170">
            <v>44582.243268111204</v>
          </cell>
          <cell r="CW170">
            <v>14108.705400000001</v>
          </cell>
          <cell r="CY170">
            <v>16492.03414881555</v>
          </cell>
          <cell r="CZ170">
            <v>1400.5199999999998</v>
          </cell>
          <cell r="DA170">
            <v>3870.7919999999995</v>
          </cell>
          <cell r="DD170">
            <v>9124.9511046981443</v>
          </cell>
          <cell r="DE170">
            <v>1004.1393962430385</v>
          </cell>
          <cell r="DF170">
            <v>1327.7115665241593</v>
          </cell>
          <cell r="DG170">
            <v>192.72889705080732</v>
          </cell>
          <cell r="DH170">
            <v>177.89409720254002</v>
          </cell>
          <cell r="DI170">
            <v>344.26412653010186</v>
          </cell>
          <cell r="DJ170">
            <v>1198.7873511343755</v>
          </cell>
          <cell r="DK170">
            <v>93.344788227153046</v>
          </cell>
          <cell r="DL170">
            <v>14.107098543124554</v>
          </cell>
          <cell r="DM170">
            <v>44.164435842394688</v>
          </cell>
          <cell r="DN170">
            <v>75.039135577409425</v>
          </cell>
          <cell r="DS170">
            <v>522.25034433440874</v>
          </cell>
        </row>
        <row r="171">
          <cell r="E171">
            <v>2717.62</v>
          </cell>
          <cell r="I171">
            <v>2.02</v>
          </cell>
          <cell r="AL171">
            <v>72986.308739803542</v>
          </cell>
          <cell r="AM171">
            <v>8026.9136744243806</v>
          </cell>
          <cell r="AN171">
            <v>1185.9857120651309</v>
          </cell>
          <cell r="AS171">
            <v>37120.681657060719</v>
          </cell>
          <cell r="BC171">
            <v>0</v>
          </cell>
          <cell r="BD171">
            <v>86094.2016</v>
          </cell>
          <cell r="BF171">
            <v>35534.986576264455</v>
          </cell>
          <cell r="BG171">
            <v>0</v>
          </cell>
          <cell r="BH171">
            <v>652.22879999999998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4369.2095999999992</v>
          </cell>
          <cell r="BP171">
            <v>6779.808</v>
          </cell>
          <cell r="BQ171">
            <v>14349.033599999999</v>
          </cell>
          <cell r="BR171">
            <v>2792.4985415237816</v>
          </cell>
          <cell r="BT171">
            <v>2596</v>
          </cell>
          <cell r="BY171">
            <v>0</v>
          </cell>
          <cell r="CD171">
            <v>4891.7159999999994</v>
          </cell>
          <cell r="CE171">
            <v>1774.7075398377958</v>
          </cell>
          <cell r="CH171">
            <v>2089.8696483689778</v>
          </cell>
          <cell r="CI171">
            <v>168.58683562930727</v>
          </cell>
          <cell r="CJ171">
            <v>382.00332344838148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221105.56319999998</v>
          </cell>
          <cell r="CV171">
            <v>37058.206480832494</v>
          </cell>
          <cell r="CW171">
            <v>7760.0066239999987</v>
          </cell>
          <cell r="CY171">
            <v>12593.824393494462</v>
          </cell>
          <cell r="CZ171">
            <v>4159.12</v>
          </cell>
          <cell r="DA171">
            <v>12066.232799999998</v>
          </cell>
          <cell r="DD171">
            <v>28444.76900797175</v>
          </cell>
          <cell r="DE171">
            <v>3130.155203048872</v>
          </cell>
          <cell r="DF171">
            <v>4138.8110890311837</v>
          </cell>
          <cell r="DG171">
            <v>600.78447488324741</v>
          </cell>
          <cell r="DH171">
            <v>554.5406703826186</v>
          </cell>
          <cell r="DI171">
            <v>1073.1579210148377</v>
          </cell>
          <cell r="DJ171">
            <v>3736.9218641773364</v>
          </cell>
          <cell r="DK171">
            <v>290.97919635452587</v>
          </cell>
          <cell r="DL171">
            <v>43.975376396841192</v>
          </cell>
          <cell r="DM171">
            <v>137.6716610851212</v>
          </cell>
          <cell r="DN171">
            <v>233.91587018568416</v>
          </cell>
          <cell r="DS171">
            <v>1802.517981041038</v>
          </cell>
        </row>
        <row r="172">
          <cell r="E172">
            <v>197.18</v>
          </cell>
          <cell r="I172">
            <v>2.02</v>
          </cell>
          <cell r="AL172">
            <v>2206.5018222615231</v>
          </cell>
          <cell r="AM172">
            <v>242.66742565231704</v>
          </cell>
          <cell r="AN172">
            <v>35.854390775906019</v>
          </cell>
          <cell r="AS172">
            <v>0</v>
          </cell>
          <cell r="BC172">
            <v>0</v>
          </cell>
          <cell r="BD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N172">
            <v>0</v>
          </cell>
          <cell r="BP172">
            <v>0</v>
          </cell>
          <cell r="BQ172">
            <v>0</v>
          </cell>
          <cell r="BR172">
            <v>0</v>
          </cell>
          <cell r="BT172">
            <v>0</v>
          </cell>
          <cell r="BY172">
            <v>0</v>
          </cell>
          <cell r="CD172">
            <v>0</v>
          </cell>
          <cell r="CE172">
            <v>0</v>
          </cell>
          <cell r="CH172">
            <v>4.6593185094652014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492.95000000000005</v>
          </cell>
          <cell r="CV172">
            <v>0</v>
          </cell>
          <cell r="CW172">
            <v>131.07449136218557</v>
          </cell>
          <cell r="CY172">
            <v>36.831658656734419</v>
          </cell>
          <cell r="DA172">
            <v>0</v>
          </cell>
          <cell r="DD172">
            <v>418.75064456914606</v>
          </cell>
          <cell r="DE172">
            <v>46.080687401990772</v>
          </cell>
          <cell r="DF172">
            <v>60.929649693974362</v>
          </cell>
          <cell r="DG172">
            <v>8.8444692953558484</v>
          </cell>
          <cell r="DH172">
            <v>8.1636895380464853</v>
          </cell>
          <cell r="DI172">
            <v>15.798531217585422</v>
          </cell>
          <cell r="DJ172">
            <v>55.013223657757351</v>
          </cell>
          <cell r="DK172">
            <v>4.2836602397973964</v>
          </cell>
          <cell r="DL172">
            <v>0.647385015015846</v>
          </cell>
          <cell r="DM172">
            <v>2.0267380903020475</v>
          </cell>
          <cell r="DN172">
            <v>3.4436005223932882</v>
          </cell>
          <cell r="DS172">
            <v>23.966448237064451</v>
          </cell>
        </row>
        <row r="173">
          <cell r="E173">
            <v>146.88</v>
          </cell>
          <cell r="I173">
            <v>2.36</v>
          </cell>
          <cell r="AL173">
            <v>3944.7122952076979</v>
          </cell>
          <cell r="AM173">
            <v>433.83294224337959</v>
          </cell>
          <cell r="AN173">
            <v>64.099315352450446</v>
          </cell>
          <cell r="AS173">
            <v>0</v>
          </cell>
          <cell r="BC173">
            <v>0</v>
          </cell>
          <cell r="BD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T173">
            <v>0</v>
          </cell>
          <cell r="BY173">
            <v>0</v>
          </cell>
          <cell r="CD173">
            <v>0</v>
          </cell>
          <cell r="CE173">
            <v>0</v>
          </cell>
          <cell r="CH173">
            <v>9.2460539198374203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978.22080000000005</v>
          </cell>
          <cell r="CV173">
            <v>0</v>
          </cell>
          <cell r="CW173">
            <v>96.782829045936566</v>
          </cell>
          <cell r="CY173">
            <v>27.19577307687657</v>
          </cell>
          <cell r="DA173">
            <v>0</v>
          </cell>
          <cell r="DD173">
            <v>360.82224841622349</v>
          </cell>
          <cell r="DE173">
            <v>39.706057656481853</v>
          </cell>
          <cell r="DF173">
            <v>52.50087010710849</v>
          </cell>
          <cell r="DG173">
            <v>7.6209585312568748</v>
          </cell>
          <cell r="DH173">
            <v>7.0343552963857849</v>
          </cell>
          <cell r="DI173">
            <v>13.613021566732854</v>
          </cell>
          <cell r="DJ173">
            <v>47.402900294614021</v>
          </cell>
          <cell r="DK173">
            <v>3.6910747224405824</v>
          </cell>
          <cell r="DL173">
            <v>0.55782819617944857</v>
          </cell>
          <cell r="DM173">
            <v>1.7463667320345662</v>
          </cell>
          <cell r="DN173">
            <v>2.9672257207285471</v>
          </cell>
          <cell r="DS173">
            <v>20.651019530599658</v>
          </cell>
        </row>
        <row r="174">
          <cell r="E174">
            <v>178.8</v>
          </cell>
          <cell r="I174">
            <v>2.02</v>
          </cell>
          <cell r="AL174">
            <v>2400.9891012497837</v>
          </cell>
          <cell r="AM174">
            <v>264.056815336044</v>
          </cell>
          <cell r="AN174">
            <v>39.014697661417969</v>
          </cell>
          <cell r="AS174">
            <v>2442.2759180026851</v>
          </cell>
          <cell r="BC174">
            <v>0</v>
          </cell>
          <cell r="BD174">
            <v>2832.192</v>
          </cell>
          <cell r="BF174">
            <v>333.99264271342912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N174">
            <v>0</v>
          </cell>
          <cell r="BP174">
            <v>0</v>
          </cell>
          <cell r="BQ174">
            <v>0</v>
          </cell>
          <cell r="BR174">
            <v>0</v>
          </cell>
          <cell r="BT174">
            <v>0</v>
          </cell>
          <cell r="BY174">
            <v>0</v>
          </cell>
          <cell r="CD174">
            <v>0</v>
          </cell>
          <cell r="CE174">
            <v>0</v>
          </cell>
          <cell r="CH174">
            <v>5.0700039526871574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536.40000000000009</v>
          </cell>
          <cell r="CV174">
            <v>0</v>
          </cell>
          <cell r="CW174">
            <v>118.99278731899146</v>
          </cell>
          <cell r="CY174">
            <v>33.436725022538447</v>
          </cell>
          <cell r="DA174">
            <v>0</v>
          </cell>
          <cell r="DD174">
            <v>777.51594040384225</v>
          </cell>
          <cell r="DE174">
            <v>85.560391284121792</v>
          </cell>
          <cell r="DF174">
            <v>113.13122617167598</v>
          </cell>
          <cell r="DG174">
            <v>16.421982749726837</v>
          </cell>
          <cell r="DH174">
            <v>15.157943828050897</v>
          </cell>
          <cell r="DI174">
            <v>29.333948534644136</v>
          </cell>
          <cell r="DJ174">
            <v>102.14589250583262</v>
          </cell>
          <cell r="DK174">
            <v>7.9536931176392622</v>
          </cell>
          <cell r="DL174">
            <v>1.2020331796057335</v>
          </cell>
          <cell r="DM174">
            <v>3.76314924566827</v>
          </cell>
          <cell r="DN174">
            <v>6.3939108709877255</v>
          </cell>
          <cell r="DS174">
            <v>44.499741745720925</v>
          </cell>
        </row>
        <row r="175">
          <cell r="E175">
            <v>203.09</v>
          </cell>
          <cell r="I175">
            <v>2.02</v>
          </cell>
          <cell r="AL175">
            <v>2727.1637392215798</v>
          </cell>
          <cell r="AM175">
            <v>299.92896323600201</v>
          </cell>
          <cell r="AN175">
            <v>44.314848702781738</v>
          </cell>
          <cell r="AS175">
            <v>0</v>
          </cell>
          <cell r="BC175">
            <v>0</v>
          </cell>
          <cell r="BD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T175">
            <v>0</v>
          </cell>
          <cell r="BY175">
            <v>0</v>
          </cell>
          <cell r="CD175">
            <v>0</v>
          </cell>
          <cell r="CE175">
            <v>0</v>
          </cell>
          <cell r="CH175">
            <v>5.7587645567742429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609.27</v>
          </cell>
          <cell r="CV175">
            <v>0</v>
          </cell>
          <cell r="CW175">
            <v>994.00717574168925</v>
          </cell>
          <cell r="CY175">
            <v>279.31394292501233</v>
          </cell>
          <cell r="DA175">
            <v>0</v>
          </cell>
          <cell r="DD175">
            <v>431.30169594050034</v>
          </cell>
          <cell r="DE175">
            <v>47.461846051680212</v>
          </cell>
          <cell r="DF175">
            <v>62.755870556594232</v>
          </cell>
          <cell r="DG175">
            <v>9.1095611583011404</v>
          </cell>
          <cell r="DH175">
            <v>8.4083766522053978</v>
          </cell>
          <cell r="DI175">
            <v>16.272054493251968</v>
          </cell>
          <cell r="DJ175">
            <v>56.66211376738989</v>
          </cell>
          <cell r="DK175">
            <v>4.4120527340524047</v>
          </cell>
          <cell r="DL175">
            <v>0.66678883608666262</v>
          </cell>
          <cell r="DM175">
            <v>2.0874847284686213</v>
          </cell>
          <cell r="DN175">
            <v>3.5468142311230992</v>
          </cell>
          <cell r="DS175">
            <v>24.684785335558466</v>
          </cell>
        </row>
        <row r="176">
          <cell r="E176">
            <v>189</v>
          </cell>
          <cell r="I176">
            <v>2.02</v>
          </cell>
          <cell r="AL176">
            <v>5075.9165563334345</v>
          </cell>
          <cell r="AM176">
            <v>558.24091832787815</v>
          </cell>
          <cell r="AN176">
            <v>82.480736666756087</v>
          </cell>
          <cell r="AS176">
            <v>0</v>
          </cell>
          <cell r="BC176">
            <v>0</v>
          </cell>
          <cell r="BD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T176">
            <v>0</v>
          </cell>
          <cell r="BY176">
            <v>0</v>
          </cell>
          <cell r="CD176">
            <v>0</v>
          </cell>
          <cell r="CE176">
            <v>0</v>
          </cell>
          <cell r="CH176">
            <v>11.897495852731977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1258.7400000000002</v>
          </cell>
          <cell r="CV176">
            <v>0</v>
          </cell>
          <cell r="CW176">
            <v>124.53004766940428</v>
          </cell>
          <cell r="CY176">
            <v>34.99268363050534</v>
          </cell>
          <cell r="DA176">
            <v>0</v>
          </cell>
          <cell r="DD176">
            <v>410.13905179235377</v>
          </cell>
          <cell r="DE176">
            <v>45.133039631349355</v>
          </cell>
          <cell r="DF176">
            <v>59.676633518352759</v>
          </cell>
          <cell r="DG176">
            <v>8.6625830848240071</v>
          </cell>
          <cell r="DH176">
            <v>7.9958035400914254</v>
          </cell>
          <cell r="DI176">
            <v>15.473634959915731</v>
          </cell>
          <cell r="DJ176">
            <v>53.881878582535684</v>
          </cell>
          <cell r="DK176">
            <v>4.1955669125209054</v>
          </cell>
          <cell r="DL176">
            <v>0.63407156417960864</v>
          </cell>
          <cell r="DM176">
            <v>1.9850582903417326</v>
          </cell>
          <cell r="DN176">
            <v>3.3727829946607346</v>
          </cell>
          <cell r="DS176">
            <v>23.473579043427687</v>
          </cell>
        </row>
        <row r="177">
          <cell r="E177">
            <v>117.64</v>
          </cell>
          <cell r="I177">
            <v>2.02</v>
          </cell>
          <cell r="AL177">
            <v>1316.4259781460878</v>
          </cell>
          <cell r="AM177">
            <v>144.77835456810314</v>
          </cell>
          <cell r="AN177">
            <v>21.391168124949715</v>
          </cell>
          <cell r="AS177">
            <v>1606.8754977283888</v>
          </cell>
          <cell r="BC177">
            <v>0</v>
          </cell>
          <cell r="BD177">
            <v>1552.8480000000002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T177">
            <v>0</v>
          </cell>
          <cell r="BY177">
            <v>0</v>
          </cell>
          <cell r="CD177">
            <v>0</v>
          </cell>
          <cell r="CE177">
            <v>0</v>
          </cell>
          <cell r="CH177">
            <v>2.7798064177578166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294.10000000000002</v>
          </cell>
          <cell r="CV177">
            <v>0</v>
          </cell>
          <cell r="CW177">
            <v>77.544776041421443</v>
          </cell>
          <cell r="CY177">
            <v>21.789920312401268</v>
          </cell>
          <cell r="DA177">
            <v>0</v>
          </cell>
          <cell r="DD177">
            <v>511.56026414489935</v>
          </cell>
          <cell r="DE177">
            <v>56.293760797897576</v>
          </cell>
          <cell r="DF177">
            <v>74.433766481185472</v>
          </cell>
          <cell r="DG177">
            <v>10.804709455692757</v>
          </cell>
          <cell r="DH177">
            <v>9.9730453687466856</v>
          </cell>
          <cell r="DI177">
            <v>19.300031910601433</v>
          </cell>
          <cell r="DJ177">
            <v>67.206055897014252</v>
          </cell>
          <cell r="DK177">
            <v>5.2330674404870399</v>
          </cell>
          <cell r="DL177">
            <v>0.79086791526184841</v>
          </cell>
          <cell r="DM177">
            <v>2.475933318011271</v>
          </cell>
          <cell r="DN177">
            <v>4.2068214477796193</v>
          </cell>
          <cell r="DS177">
            <v>29.27824171681549</v>
          </cell>
        </row>
        <row r="178">
          <cell r="E178">
            <v>156.69999999999999</v>
          </cell>
          <cell r="I178">
            <v>2.02</v>
          </cell>
          <cell r="AL178">
            <v>2104.222551263093</v>
          </cell>
          <cell r="AM178">
            <v>231.41892037560447</v>
          </cell>
          <cell r="AN178">
            <v>34.192411205504456</v>
          </cell>
          <cell r="AS178">
            <v>2140.4062435739415</v>
          </cell>
          <cell r="BC178">
            <v>0</v>
          </cell>
          <cell r="BD178">
            <v>2482.1279999999997</v>
          </cell>
          <cell r="BF178">
            <v>292.7105543243531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T178">
            <v>0</v>
          </cell>
          <cell r="BY178">
            <v>0</v>
          </cell>
          <cell r="CD178">
            <v>0</v>
          </cell>
          <cell r="CE178">
            <v>0</v>
          </cell>
          <cell r="CH178">
            <v>4.4433423903024458</v>
          </cell>
          <cell r="CI178">
            <v>5.3413230033968055</v>
          </cell>
          <cell r="CJ178">
            <v>12.102980231477606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470.09999999999997</v>
          </cell>
          <cell r="CV178">
            <v>1174.112142278618</v>
          </cell>
          <cell r="CW178">
            <v>103.21545655976483</v>
          </cell>
          <cell r="CY178">
            <v>358.92639082034316</v>
          </cell>
          <cell r="DA178">
            <v>0</v>
          </cell>
          <cell r="DD178">
            <v>681.41357864251722</v>
          </cell>
          <cell r="DE178">
            <v>74.984973793187265</v>
          </cell>
          <cell r="DF178">
            <v>99.148004144863677</v>
          </cell>
          <cell r="DG178">
            <v>14.392196291287446</v>
          </cell>
          <cell r="DH178">
            <v>13.284394842592704</v>
          </cell>
          <cell r="DI178">
            <v>25.708219996525372</v>
          </cell>
          <cell r="DJ178">
            <v>89.520477380670982</v>
          </cell>
          <cell r="DK178">
            <v>6.9706024135015232</v>
          </cell>
          <cell r="DL178">
            <v>1.0534597273166579</v>
          </cell>
          <cell r="DM178">
            <v>3.2980172639609506</v>
          </cell>
          <cell r="DN178">
            <v>5.60361204409271</v>
          </cell>
          <cell r="DS178">
            <v>38.999494024353858</v>
          </cell>
        </row>
        <row r="179">
          <cell r="E179">
            <v>659.1</v>
          </cell>
          <cell r="I179">
            <v>2.02</v>
          </cell>
          <cell r="AL179">
            <v>17701.251863911995</v>
          </cell>
          <cell r="AM179">
            <v>1946.7544405815054</v>
          </cell>
          <cell r="AN179">
            <v>287.63520389978282</v>
          </cell>
          <cell r="AS179">
            <v>9002.8191138454695</v>
          </cell>
          <cell r="BC179">
            <v>0</v>
          </cell>
          <cell r="BD179">
            <v>20880.288</v>
          </cell>
          <cell r="BF179">
            <v>8618.2430407547417</v>
          </cell>
          <cell r="BG179">
            <v>0</v>
          </cell>
          <cell r="BH179">
            <v>158.184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N179">
            <v>551.35263999999995</v>
          </cell>
          <cell r="BP179">
            <v>855.54720000000009</v>
          </cell>
          <cell r="BQ179">
            <v>3480.0480000000002</v>
          </cell>
          <cell r="BR179">
            <v>677.26017203226525</v>
          </cell>
          <cell r="BT179">
            <v>986.4799999999999</v>
          </cell>
          <cell r="BY179">
            <v>868</v>
          </cell>
          <cell r="CD179">
            <v>1186.3799999999999</v>
          </cell>
          <cell r="CE179">
            <v>430.41696024723512</v>
          </cell>
          <cell r="CH179">
            <v>499.3770148287154</v>
          </cell>
          <cell r="CI179">
            <v>55.811145567000487</v>
          </cell>
          <cell r="CJ179">
            <v>126.4632734369284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52833.455999999991</v>
          </cell>
          <cell r="CV179">
            <v>12268.223367697847</v>
          </cell>
          <cell r="CW179">
            <v>2249.2441573486958</v>
          </cell>
          <cell r="CY179">
            <v>4079.378091693291</v>
          </cell>
          <cell r="CZ179">
            <v>1085.92</v>
          </cell>
          <cell r="DA179">
            <v>2926.4040000000005</v>
          </cell>
          <cell r="DD179">
            <v>6843.1191989062781</v>
          </cell>
          <cell r="DE179">
            <v>753.03916722041492</v>
          </cell>
          <cell r="DF179">
            <v>995.69722700360285</v>
          </cell>
          <cell r="DG179">
            <v>144.53412412405905</v>
          </cell>
          <cell r="DH179">
            <v>133.4089901382624</v>
          </cell>
          <cell r="DI179">
            <v>258.17567970746649</v>
          </cell>
          <cell r="DJ179">
            <v>899.0124597741634</v>
          </cell>
          <cell r="DK179">
            <v>70.002513449764109</v>
          </cell>
          <cell r="DL179">
            <v>10.57940538789461</v>
          </cell>
          <cell r="DM179">
            <v>33.120451315772101</v>
          </cell>
          <cell r="DN179">
            <v>56.274465851626985</v>
          </cell>
          <cell r="DS179">
            <v>391.65375429904077</v>
          </cell>
        </row>
        <row r="180">
          <cell r="E180">
            <v>3302.4</v>
          </cell>
          <cell r="I180">
            <v>2.02</v>
          </cell>
          <cell r="AL180">
            <v>88691.570558918203</v>
          </cell>
          <cell r="AM180">
            <v>9754.1524269099737</v>
          </cell>
          <cell r="AN180">
            <v>1441.1872209962721</v>
          </cell>
          <cell r="AS180">
            <v>45108.344472103287</v>
          </cell>
          <cell r="BC180">
            <v>0</v>
          </cell>
          <cell r="BD180">
            <v>104620.03200000001</v>
          </cell>
          <cell r="BF180">
            <v>43181.43804853355</v>
          </cell>
          <cell r="BG180">
            <v>0</v>
          </cell>
          <cell r="BH180">
            <v>792.57600000000002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N180">
            <v>3866.5862399999996</v>
          </cell>
          <cell r="BP180">
            <v>5999.8752000000004</v>
          </cell>
          <cell r="BQ180">
            <v>17436.671999999999</v>
          </cell>
          <cell r="BR180">
            <v>3393.3909757538345</v>
          </cell>
          <cell r="BT180">
            <v>5319.44</v>
          </cell>
          <cell r="BY180">
            <v>4186</v>
          </cell>
          <cell r="CD180">
            <v>5944.32</v>
          </cell>
          <cell r="CE180">
            <v>2156.5907593998932</v>
          </cell>
          <cell r="CH180">
            <v>2539.5697436631003</v>
          </cell>
          <cell r="CI180">
            <v>306.2114193561527</v>
          </cell>
          <cell r="CJ180">
            <v>693.84883721942026</v>
          </cell>
          <cell r="CK180">
            <v>0</v>
          </cell>
          <cell r="CL180">
            <v>3813.55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268683.26400000002</v>
          </cell>
          <cell r="CV180">
            <v>67310.392077353943</v>
          </cell>
          <cell r="CW180">
            <v>26483.30407603932</v>
          </cell>
          <cell r="CY180">
            <v>26355.832969281128</v>
          </cell>
          <cell r="CZ180">
            <v>5056</v>
          </cell>
          <cell r="DA180">
            <v>14662.655999999999</v>
          </cell>
          <cell r="DD180">
            <v>34565.540867349337</v>
          </cell>
          <cell r="DE180">
            <v>3803.704911852501</v>
          </cell>
          <cell r="DF180">
            <v>5029.4043098065877</v>
          </cell>
          <cell r="DG180">
            <v>730.06183714221856</v>
          </cell>
          <cell r="DH180">
            <v>673.86724776516189</v>
          </cell>
          <cell r="DI180">
            <v>1304.0810408958573</v>
          </cell>
          <cell r="DJ180">
            <v>4541.0361876418465</v>
          </cell>
          <cell r="DK180">
            <v>353.59237054525141</v>
          </cell>
          <cell r="DL180">
            <v>53.438038803411935</v>
          </cell>
          <cell r="DM180">
            <v>167.29597720340013</v>
          </cell>
          <cell r="DN180">
            <v>284.25010476122611</v>
          </cell>
          <cell r="DS180">
            <v>1978.2972437829221</v>
          </cell>
        </row>
        <row r="181">
          <cell r="E181">
            <v>3261.22</v>
          </cell>
          <cell r="I181">
            <v>2.02</v>
          </cell>
          <cell r="AL181">
            <v>87585.611597067327</v>
          </cell>
          <cell r="AM181">
            <v>9632.5208871388495</v>
          </cell>
          <cell r="AN181">
            <v>1423.2160213352295</v>
          </cell>
          <cell r="AS181">
            <v>44545.856092330629</v>
          </cell>
          <cell r="BC181">
            <v>0</v>
          </cell>
          <cell r="BD181">
            <v>103315.44960000001</v>
          </cell>
          <cell r="BF181">
            <v>42642.977650387162</v>
          </cell>
          <cell r="BG181">
            <v>0</v>
          </cell>
          <cell r="BH181">
            <v>782.69280000000003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N181">
            <v>3719.3033599999994</v>
          </cell>
          <cell r="BP181">
            <v>5771.3328000000001</v>
          </cell>
          <cell r="BQ181">
            <v>17219.241600000001</v>
          </cell>
          <cell r="BR181">
            <v>3351.076343855354</v>
          </cell>
          <cell r="BT181">
            <v>4675.16</v>
          </cell>
          <cell r="BY181">
            <v>3680</v>
          </cell>
          <cell r="CD181">
            <v>5870.195999999999</v>
          </cell>
          <cell r="CE181">
            <v>2129.6986786488969</v>
          </cell>
          <cell r="CH181">
            <v>2507.9020225984059</v>
          </cell>
          <cell r="CI181">
            <v>272.49785414983751</v>
          </cell>
          <cell r="CJ181">
            <v>617.45678735365198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265332.85920000001</v>
          </cell>
          <cell r="CV181">
            <v>59899.586506699714</v>
          </cell>
          <cell r="CW181">
            <v>24368.906693801073</v>
          </cell>
          <cell r="CY181">
            <v>23679.270808702971</v>
          </cell>
          <cell r="CZ181">
            <v>3191.6</v>
          </cell>
          <cell r="DA181">
            <v>14479.816800000001</v>
          </cell>
          <cell r="DD181">
            <v>34134.518285918421</v>
          </cell>
          <cell r="DE181">
            <v>3756.2737804722665</v>
          </cell>
          <cell r="DF181">
            <v>4966.6890513648987</v>
          </cell>
          <cell r="DG181">
            <v>720.95817118609068</v>
          </cell>
          <cell r="DH181">
            <v>665.46431254745073</v>
          </cell>
          <cell r="DI181">
            <v>1287.8195167727677</v>
          </cell>
          <cell r="DJ181">
            <v>4484.4107424483236</v>
          </cell>
          <cell r="DK181">
            <v>349.18317304674929</v>
          </cell>
          <cell r="DL181">
            <v>52.771681476036541</v>
          </cell>
          <cell r="DM181">
            <v>165.20984337914018</v>
          </cell>
          <cell r="DN181">
            <v>280.70558583133652</v>
          </cell>
          <cell r="DS181">
            <v>1953.6284330698104</v>
          </cell>
        </row>
        <row r="182">
          <cell r="E182">
            <v>956.31</v>
          </cell>
          <cell r="I182">
            <v>2.02</v>
          </cell>
          <cell r="AL182">
            <v>25683.332074006488</v>
          </cell>
          <cell r="AM182">
            <v>2824.610437069487</v>
          </cell>
          <cell r="AN182">
            <v>417.3394353533626</v>
          </cell>
          <cell r="AS182">
            <v>13062.488160767043</v>
          </cell>
          <cell r="BC182">
            <v>0</v>
          </cell>
          <cell r="BD182">
            <v>30295.900799999996</v>
          </cell>
          <cell r="BF182">
            <v>12504.49401047514</v>
          </cell>
          <cell r="BG182">
            <v>0</v>
          </cell>
          <cell r="BH182">
            <v>229.51440000000002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1010.1743999999999</v>
          </cell>
          <cell r="BP182">
            <v>1567.5119999999999</v>
          </cell>
          <cell r="BQ182">
            <v>5049.3167999999996</v>
          </cell>
          <cell r="BR182">
            <v>982.65919453220363</v>
          </cell>
          <cell r="BT182">
            <v>1791.24</v>
          </cell>
          <cell r="BY182">
            <v>1208</v>
          </cell>
          <cell r="CD182">
            <v>1721.3579999999997</v>
          </cell>
          <cell r="CE182">
            <v>624.5062103687352</v>
          </cell>
          <cell r="CH182">
            <v>724.5626354890743</v>
          </cell>
          <cell r="CI182">
            <v>78.140922242960244</v>
          </cell>
          <cell r="CJ182">
            <v>177.06063396176117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76657.809599999993</v>
          </cell>
          <cell r="CV182">
            <v>17176.681798865771</v>
          </cell>
          <cell r="CW182">
            <v>8594.8436840885042</v>
          </cell>
          <cell r="CY182">
            <v>7241.744902359751</v>
          </cell>
          <cell r="CZ182">
            <v>1348.1999999999998</v>
          </cell>
          <cell r="DA182">
            <v>4246.0164000000004</v>
          </cell>
          <cell r="DD182">
            <v>9928.9080884631512</v>
          </cell>
          <cell r="DE182">
            <v>1092.609446221446</v>
          </cell>
          <cell r="DF182">
            <v>1444.6900548563426</v>
          </cell>
          <cell r="DG182">
            <v>209.70934340931407</v>
          </cell>
          <cell r="DH182">
            <v>193.56751837220713</v>
          </cell>
          <cell r="DI182">
            <v>374.59563687004589</v>
          </cell>
          <cell r="DJ182">
            <v>1304.4069267283116</v>
          </cell>
          <cell r="DK182">
            <v>101.56896318789852</v>
          </cell>
          <cell r="DL182">
            <v>15.350009355936118</v>
          </cell>
          <cell r="DM182">
            <v>48.055558788933418</v>
          </cell>
          <cell r="DN182">
            <v>81.65048465873069</v>
          </cell>
          <cell r="DS182">
            <v>568.26339216160773</v>
          </cell>
        </row>
        <row r="183">
          <cell r="E183">
            <v>1940.53</v>
          </cell>
          <cell r="I183">
            <v>3.05</v>
          </cell>
          <cell r="AL183">
            <v>52116.234682866248</v>
          </cell>
          <cell r="AM183">
            <v>5731.6574034010446</v>
          </cell>
          <cell r="AN183">
            <v>846.85896256053036</v>
          </cell>
          <cell r="AS183">
            <v>26506.206304036637</v>
          </cell>
          <cell r="BC183">
            <v>0</v>
          </cell>
          <cell r="BD183">
            <v>61475.990400000002</v>
          </cell>
          <cell r="BF183">
            <v>25373.932890116521</v>
          </cell>
          <cell r="BG183">
            <v>0</v>
          </cell>
          <cell r="BH183">
            <v>465.72720000000004</v>
          </cell>
          <cell r="BI183">
            <v>2400</v>
          </cell>
          <cell r="BJ183">
            <v>0</v>
          </cell>
          <cell r="BK183">
            <v>0</v>
          </cell>
          <cell r="BL183">
            <v>0</v>
          </cell>
          <cell r="BN183">
            <v>1752.0639999999999</v>
          </cell>
          <cell r="BP183">
            <v>2718.72</v>
          </cell>
          <cell r="BQ183">
            <v>10245.9984</v>
          </cell>
          <cell r="BR183">
            <v>1993.9973928596141</v>
          </cell>
          <cell r="BT183">
            <v>1954.08</v>
          </cell>
          <cell r="BY183">
            <v>1038</v>
          </cell>
          <cell r="CD183">
            <v>3492.9539999999997</v>
          </cell>
          <cell r="CE183">
            <v>1267.2386949909987</v>
          </cell>
          <cell r="CH183">
            <v>1243.5681309226006</v>
          </cell>
          <cell r="CI183">
            <v>376.04488312565024</v>
          </cell>
          <cell r="CJ183">
            <v>852.08548214060124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131567.93400000001</v>
          </cell>
          <cell r="CV183">
            <v>82660.95554206075</v>
          </cell>
          <cell r="CW183">
            <v>14315.535626253495</v>
          </cell>
          <cell r="CY183">
            <v>27250.191729293412</v>
          </cell>
          <cell r="CZ183">
            <v>3516.48</v>
          </cell>
          <cell r="DA183">
            <v>8615.9531999999999</v>
          </cell>
          <cell r="DD183">
            <v>20147.592321428616</v>
          </cell>
          <cell r="DE183">
            <v>2217.1068049859382</v>
          </cell>
          <cell r="DF183">
            <v>2931.5435289292996</v>
          </cell>
          <cell r="DG183">
            <v>425.53907432325946</v>
          </cell>
          <cell r="DH183">
            <v>392.78432352147223</v>
          </cell>
          <cell r="DI183">
            <v>760.12388369402197</v>
          </cell>
          <cell r="DJ183">
            <v>2646.8830959877973</v>
          </cell>
          <cell r="DK183">
            <v>206.10222640672242</v>
          </cell>
          <cell r="DL183">
            <v>31.148010222077271</v>
          </cell>
          <cell r="DM183">
            <v>97.513623716879422</v>
          </cell>
          <cell r="DN183">
            <v>165.68394662275483</v>
          </cell>
          <cell r="DS183">
            <v>1153.1116064784062</v>
          </cell>
        </row>
        <row r="184">
          <cell r="E184">
            <v>841.2</v>
          </cell>
          <cell r="I184">
            <v>2.02</v>
          </cell>
          <cell r="AL184">
            <v>22591.857180887229</v>
          </cell>
          <cell r="AM184">
            <v>2484.6151349069378</v>
          </cell>
          <cell r="AN184">
            <v>367.10473906918122</v>
          </cell>
          <cell r="AS184">
            <v>11490.170594093168</v>
          </cell>
          <cell r="BC184">
            <v>0</v>
          </cell>
          <cell r="BD184">
            <v>26649.216</v>
          </cell>
          <cell r="BF184">
            <v>10999.341595938231</v>
          </cell>
          <cell r="BG184">
            <v>0</v>
          </cell>
          <cell r="BH184">
            <v>201.88800000000003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869.46175999999991</v>
          </cell>
          <cell r="BP184">
            <v>1349.1648</v>
          </cell>
          <cell r="BQ184">
            <v>4441.5360000000001</v>
          </cell>
          <cell r="BR184">
            <v>864.37757049543541</v>
          </cell>
          <cell r="BT184">
            <v>1628.3999999999999</v>
          </cell>
          <cell r="BY184">
            <v>1004</v>
          </cell>
          <cell r="CD184">
            <v>1514.16</v>
          </cell>
          <cell r="CE184">
            <v>549.33507352446406</v>
          </cell>
          <cell r="CH184">
            <v>637.34781501125087</v>
          </cell>
          <cell r="CI184">
            <v>39.141030980916369</v>
          </cell>
          <cell r="CJ184">
            <v>88.690222235281382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67430.592000000004</v>
          </cell>
          <cell r="CV184">
            <v>8603.853334983085</v>
          </cell>
          <cell r="CW184">
            <v>560.62744772223505</v>
          </cell>
          <cell r="CY184">
            <v>2575.1999832072916</v>
          </cell>
          <cell r="CZ184">
            <v>1169.2</v>
          </cell>
          <cell r="DA184">
            <v>3734.9280000000003</v>
          </cell>
          <cell r="DD184">
            <v>8733.7761646487052</v>
          </cell>
          <cell r="DE184">
            <v>961.09322935186322</v>
          </cell>
          <cell r="DF184">
            <v>1270.7942760665007</v>
          </cell>
          <cell r="DG184">
            <v>184.46685664263157</v>
          </cell>
          <cell r="DH184">
            <v>170.26800562024934</v>
          </cell>
          <cell r="DI184">
            <v>329.50596536173691</v>
          </cell>
          <cell r="DJ184">
            <v>1147.3968762889185</v>
          </cell>
          <cell r="DK184">
            <v>89.343216983677095</v>
          </cell>
          <cell r="DL184">
            <v>13.502345338032084</v>
          </cell>
          <cell r="DM184">
            <v>42.271163172246226</v>
          </cell>
          <cell r="DN184">
            <v>71.822304163842546</v>
          </cell>
          <cell r="DS184">
            <v>499.86214249181171</v>
          </cell>
        </row>
        <row r="185">
          <cell r="E185">
            <v>675</v>
          </cell>
          <cell r="I185">
            <v>3.05</v>
          </cell>
          <cell r="AL185">
            <v>18128.273415476553</v>
          </cell>
          <cell r="AM185">
            <v>1993.7175654567077</v>
          </cell>
          <cell r="AN185">
            <v>294.57405952412893</v>
          </cell>
          <cell r="AS185">
            <v>9220.0013682987264</v>
          </cell>
          <cell r="BC185">
            <v>0</v>
          </cell>
          <cell r="BD185">
            <v>21384</v>
          </cell>
          <cell r="BF185">
            <v>8826.1478569404499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T185">
            <v>979.4</v>
          </cell>
          <cell r="BY185">
            <v>403.8</v>
          </cell>
          <cell r="CD185">
            <v>1215</v>
          </cell>
          <cell r="CE185">
            <v>440.80025514623537</v>
          </cell>
          <cell r="CH185">
            <v>439.07425170796569</v>
          </cell>
          <cell r="CI185">
            <v>23.015519555562012</v>
          </cell>
          <cell r="CJ185">
            <v>52.151195129185375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46453.499999999993</v>
          </cell>
          <cell r="CV185">
            <v>5059.1961867595783</v>
          </cell>
          <cell r="CW185">
            <v>449.97757024787012</v>
          </cell>
          <cell r="CY185">
            <v>1548.0663338074698</v>
          </cell>
          <cell r="CZ185">
            <v>426.2399999999999</v>
          </cell>
          <cell r="DA185">
            <v>2997</v>
          </cell>
          <cell r="DD185">
            <v>6794.883458612574</v>
          </cell>
          <cell r="DE185">
            <v>747.73114895487947</v>
          </cell>
          <cell r="DF185">
            <v>988.67876196494274</v>
          </cell>
          <cell r="DG185">
            <v>143.5153327991994</v>
          </cell>
          <cell r="DH185">
            <v>132.46861759555074</v>
          </cell>
          <cell r="DI185">
            <v>256.3558524219049</v>
          </cell>
          <cell r="DJ185">
            <v>892.67550578139912</v>
          </cell>
          <cell r="DK185">
            <v>69.509080124912927</v>
          </cell>
          <cell r="DL185">
            <v>10.504833334431936</v>
          </cell>
          <cell r="DM185">
            <v>32.88699206398335</v>
          </cell>
          <cell r="DN185">
            <v>55.877798711820354</v>
          </cell>
          <cell r="DS185">
            <v>388.89306750865978</v>
          </cell>
        </row>
        <row r="186">
          <cell r="E186">
            <v>2645.64</v>
          </cell>
          <cell r="I186">
            <v>2.02</v>
          </cell>
          <cell r="AL186">
            <v>71053.163376179829</v>
          </cell>
          <cell r="AM186">
            <v>7814.3095405553831</v>
          </cell>
          <cell r="AN186">
            <v>1154.5732071695061</v>
          </cell>
          <cell r="AS186">
            <v>36137.488029667918</v>
          </cell>
          <cell r="BC186">
            <v>0</v>
          </cell>
          <cell r="BD186">
            <v>83813.875199999995</v>
          </cell>
          <cell r="BF186">
            <v>34593.79232034953</v>
          </cell>
          <cell r="BG186">
            <v>0</v>
          </cell>
          <cell r="BH186">
            <v>634.95359999999994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2877.76512</v>
          </cell>
          <cell r="BP186">
            <v>4465.4975999999997</v>
          </cell>
          <cell r="BQ186">
            <v>13968.9792</v>
          </cell>
          <cell r="BR186">
            <v>2718.5352777051157</v>
          </cell>
          <cell r="BT186">
            <v>3636.7599999999998</v>
          </cell>
          <cell r="BY186">
            <v>1846</v>
          </cell>
          <cell r="CD186">
            <v>4762.1519999999991</v>
          </cell>
          <cell r="CE186">
            <v>1727.7019067038309</v>
          </cell>
          <cell r="CH186">
            <v>2034.5165021271935</v>
          </cell>
          <cell r="CI186">
            <v>161.91332126338182</v>
          </cell>
          <cell r="CJ186">
            <v>366.88171174395688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215249.27040000001</v>
          </cell>
          <cell r="CV186">
            <v>35591.256393050702</v>
          </cell>
          <cell r="CW186">
            <v>28445.767221947463</v>
          </cell>
          <cell r="CY186">
            <v>17994.270057196627</v>
          </cell>
          <cell r="CZ186">
            <v>5177.76</v>
          </cell>
          <cell r="DA186">
            <v>11746.641599999999</v>
          </cell>
          <cell r="DD186">
            <v>27691.369167966965</v>
          </cell>
          <cell r="DE186">
            <v>3047.2486261486952</v>
          </cell>
          <cell r="DF186">
            <v>4029.1888378744857</v>
          </cell>
          <cell r="DG186">
            <v>584.87185041695102</v>
          </cell>
          <cell r="DH186">
            <v>539.85287832407437</v>
          </cell>
          <cell r="DI186">
            <v>1044.733819354323</v>
          </cell>
          <cell r="DJ186">
            <v>3637.9442161678708</v>
          </cell>
          <cell r="DK186">
            <v>283.27220179546362</v>
          </cell>
          <cell r="DL186">
            <v>42.810626507951419</v>
          </cell>
          <cell r="DM186">
            <v>134.02523289983151</v>
          </cell>
          <cell r="DN186">
            <v>227.72027833105932</v>
          </cell>
          <cell r="DS186">
            <v>1584.866254857634</v>
          </cell>
        </row>
        <row r="187">
          <cell r="E187">
            <v>2394.13</v>
          </cell>
          <cell r="I187">
            <v>2.02</v>
          </cell>
          <cell r="AL187">
            <v>64298.434418066492</v>
          </cell>
          <cell r="AM187">
            <v>7071.4356073879517</v>
          </cell>
          <cell r="AN187">
            <v>1044.812730560745</v>
          </cell>
          <cell r="AS187">
            <v>32702.047223533384</v>
          </cell>
          <cell r="BC187">
            <v>0</v>
          </cell>
          <cell r="BD187">
            <v>75846.038400000019</v>
          </cell>
          <cell r="BF187">
            <v>31305.104249980504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T187">
            <v>3162.3999999999996</v>
          </cell>
          <cell r="BY187">
            <v>2330</v>
          </cell>
          <cell r="CD187">
            <v>4309.4340000000002</v>
          </cell>
          <cell r="CE187">
            <v>1563.4564664492691</v>
          </cell>
          <cell r="CH187">
            <v>1841.1034733515435</v>
          </cell>
          <cell r="CI187">
            <v>239.68498612162338</v>
          </cell>
          <cell r="CJ187">
            <v>543.10564011335168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194786.41680000001</v>
          </cell>
          <cell r="CV187">
            <v>52686.769242061069</v>
          </cell>
          <cell r="CW187">
            <v>13665.106000660036</v>
          </cell>
          <cell r="CY187">
            <v>18644.738535900749</v>
          </cell>
          <cell r="CZ187">
            <v>4044.8000000000006</v>
          </cell>
          <cell r="DA187">
            <v>10629.9372</v>
          </cell>
          <cell r="DD187">
            <v>24130.759641421544</v>
          </cell>
          <cell r="DE187">
            <v>2655.4275348113733</v>
          </cell>
          <cell r="DF187">
            <v>3511.1079848344684</v>
          </cell>
          <cell r="DG187">
            <v>509.66790258139753</v>
          </cell>
          <cell r="DH187">
            <v>470.43755653791845</v>
          </cell>
          <cell r="DI187">
            <v>910.39993476618554</v>
          </cell>
          <cell r="DJ187">
            <v>3170.1703493519117</v>
          </cell>
          <cell r="DK187">
            <v>246.84851706537864</v>
          </cell>
          <cell r="DL187">
            <v>37.30595378277895</v>
          </cell>
          <cell r="DM187">
            <v>116.79201058547079</v>
          </cell>
          <cell r="DN187">
            <v>198.43956680340057</v>
          </cell>
          <cell r="DS187">
            <v>1381.0811024833588</v>
          </cell>
        </row>
        <row r="188">
          <cell r="E188">
            <v>2353.86</v>
          </cell>
          <cell r="I188">
            <v>2.02</v>
          </cell>
          <cell r="AL188">
            <v>63216.915054449841</v>
          </cell>
          <cell r="AM188">
            <v>6952.4918942606319</v>
          </cell>
          <cell r="AN188">
            <v>1027.2386603725427</v>
          </cell>
          <cell r="AS188">
            <v>32151.988771531323</v>
          </cell>
          <cell r="BC188">
            <v>0</v>
          </cell>
          <cell r="BD188">
            <v>74570.284800000009</v>
          </cell>
          <cell r="BF188">
            <v>30778.542806722737</v>
          </cell>
          <cell r="BG188">
            <v>0</v>
          </cell>
          <cell r="BH188">
            <v>564.92640000000006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T188">
            <v>2933.48</v>
          </cell>
          <cell r="BY188">
            <v>770</v>
          </cell>
          <cell r="CD188">
            <v>4236.9480000000003</v>
          </cell>
          <cell r="CE188">
            <v>1537.1586497459523</v>
          </cell>
          <cell r="CH188">
            <v>1783.4373845011685</v>
          </cell>
          <cell r="CI188">
            <v>271.67617332522099</v>
          </cell>
          <cell r="CJ188">
            <v>615.59492901432407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188685.41759999999</v>
          </cell>
          <cell r="CV188">
            <v>59718.967316913542</v>
          </cell>
          <cell r="CW188">
            <v>30524.62140568762</v>
          </cell>
          <cell r="CY188">
            <v>25358.260186607764</v>
          </cell>
          <cell r="CZ188">
            <v>6604.4000000000005</v>
          </cell>
          <cell r="DA188">
            <v>10451.1384</v>
          </cell>
          <cell r="DD188">
            <v>23566.178070394337</v>
          </cell>
          <cell r="DE188">
            <v>2593.2991363841948</v>
          </cell>
          <cell r="DF188">
            <v>3428.959437023263</v>
          </cell>
          <cell r="DG188">
            <v>497.74332542686761</v>
          </cell>
          <cell r="DH188">
            <v>459.43084234047291</v>
          </cell>
          <cell r="DI188">
            <v>889.09952677774129</v>
          </cell>
          <cell r="DJ188">
            <v>3095.9986372774742</v>
          </cell>
          <cell r="DK188">
            <v>241.0730617692561</v>
          </cell>
          <cell r="DL188">
            <v>36.433115367895589</v>
          </cell>
          <cell r="DM188">
            <v>114.05945604514108</v>
          </cell>
          <cell r="DN188">
            <v>193.79672405644001</v>
          </cell>
          <cell r="DS188">
            <v>1348.7682805853863</v>
          </cell>
        </row>
        <row r="189">
          <cell r="E189">
            <v>1819.79</v>
          </cell>
          <cell r="I189">
            <v>2.02</v>
          </cell>
          <cell r="AL189">
            <v>48873.556561111225</v>
          </cell>
          <cell r="AM189">
            <v>5375.0330199147584</v>
          </cell>
          <cell r="AN189">
            <v>794.16730041691051</v>
          </cell>
          <cell r="AS189">
            <v>24856.987096320507</v>
          </cell>
          <cell r="BC189">
            <v>0</v>
          </cell>
          <cell r="BD189">
            <v>57650.947200000002</v>
          </cell>
          <cell r="BF189">
            <v>23795.163864565424</v>
          </cell>
          <cell r="BG189">
            <v>0</v>
          </cell>
          <cell r="BH189">
            <v>436.74959999999999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1027.6950399999998</v>
          </cell>
          <cell r="BP189">
            <v>1594.6992</v>
          </cell>
          <cell r="BQ189">
            <v>9608.4912000000004</v>
          </cell>
          <cell r="BR189">
            <v>1869.9306455205522</v>
          </cell>
          <cell r="BT189">
            <v>2017.8</v>
          </cell>
          <cell r="BY189">
            <v>1168</v>
          </cell>
          <cell r="CD189">
            <v>3275.6220000000003</v>
          </cell>
          <cell r="CE189">
            <v>1188.3909575001005</v>
          </cell>
          <cell r="CH189">
            <v>1378.7912271508847</v>
          </cell>
          <cell r="CI189">
            <v>235.07625499562309</v>
          </cell>
          <cell r="CJ189">
            <v>532.66265030077068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145874.3664</v>
          </cell>
          <cell r="CV189">
            <v>51673.69304874845</v>
          </cell>
          <cell r="CW189">
            <v>4168.6183732820282</v>
          </cell>
          <cell r="CY189">
            <v>15691.573024807909</v>
          </cell>
          <cell r="CZ189">
            <v>4803.2</v>
          </cell>
          <cell r="DA189">
            <v>8079.8675999999996</v>
          </cell>
          <cell r="DD189">
            <v>18894.006807734266</v>
          </cell>
          <cell r="DE189">
            <v>2079.1581643393092</v>
          </cell>
          <cell r="DF189">
            <v>2749.1425530706815</v>
          </cell>
          <cell r="DG189">
            <v>399.06198412945139</v>
          </cell>
          <cell r="DH189">
            <v>368.34523769338273</v>
          </cell>
          <cell r="DI189">
            <v>712.82888814269518</v>
          </cell>
          <cell r="DJ189">
            <v>2482.1937250378164</v>
          </cell>
          <cell r="DK189">
            <v>193.27852215255081</v>
          </cell>
          <cell r="DL189">
            <v>29.209977440201385</v>
          </cell>
          <cell r="DM189">
            <v>91.44631482313595</v>
          </cell>
          <cell r="DN189">
            <v>155.37507238982289</v>
          </cell>
          <cell r="DS189">
            <v>1081.3648695734355</v>
          </cell>
        </row>
        <row r="190">
          <cell r="E190">
            <v>2533.8000000000002</v>
          </cell>
          <cell r="I190">
            <v>2.02</v>
          </cell>
          <cell r="AL190">
            <v>68049.50989649554</v>
          </cell>
          <cell r="AM190">
            <v>7483.972692376602</v>
          </cell>
          <cell r="AN190">
            <v>1105.7655585514638</v>
          </cell>
          <cell r="AS190">
            <v>34609.836247400468</v>
          </cell>
          <cell r="BC190">
            <v>0</v>
          </cell>
          <cell r="BD190">
            <v>80270.784000000014</v>
          </cell>
          <cell r="BF190">
            <v>33131.397688764016</v>
          </cell>
          <cell r="BG190">
            <v>522.15</v>
          </cell>
          <cell r="BH190">
            <v>608.11200000000008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3613.6319999999996</v>
          </cell>
          <cell r="BP190">
            <v>5607.36</v>
          </cell>
          <cell r="BQ190">
            <v>13378.464</v>
          </cell>
          <cell r="BR190">
            <v>2603.6137519274062</v>
          </cell>
          <cell r="BT190">
            <v>2732.8799999999997</v>
          </cell>
          <cell r="BY190">
            <v>0</v>
          </cell>
          <cell r="CD190">
            <v>4560.84</v>
          </cell>
          <cell r="CE190">
            <v>1654.666202206713</v>
          </cell>
          <cell r="CH190">
            <v>1948.5107244711612</v>
          </cell>
          <cell r="CI190">
            <v>261.46722031675819</v>
          </cell>
          <cell r="CJ190">
            <v>592.46231629516603</v>
          </cell>
          <cell r="CK190">
            <v>1800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206149.96799999999</v>
          </cell>
          <cell r="CV190">
            <v>57474.868677013801</v>
          </cell>
          <cell r="CW190">
            <v>11067.224971517117</v>
          </cell>
          <cell r="CY190">
            <v>19260.185339227097</v>
          </cell>
          <cell r="CZ190">
            <v>6193.5999999999995</v>
          </cell>
          <cell r="DA190">
            <v>11250.072</v>
          </cell>
          <cell r="DD190">
            <v>26520.762914755858</v>
          </cell>
          <cell r="DE190">
            <v>2918.4312941048534</v>
          </cell>
          <cell r="DF190">
            <v>3858.8616279638845</v>
          </cell>
          <cell r="DG190">
            <v>560.14737250210555</v>
          </cell>
          <cell r="DH190">
            <v>517.03150205528323</v>
          </cell>
          <cell r="DI190">
            <v>1000.5694468937511</v>
          </cell>
          <cell r="DJ190">
            <v>3484.1562173712791</v>
          </cell>
          <cell r="DK190">
            <v>271.29734389763752</v>
          </cell>
          <cell r="DL190">
            <v>41.000878972894007</v>
          </cell>
          <cell r="DM190">
            <v>128.3595406486117</v>
          </cell>
          <cell r="DN190">
            <v>218.09378495760498</v>
          </cell>
          <cell r="DS190">
            <v>1517.8686883167297</v>
          </cell>
        </row>
        <row r="191">
          <cell r="E191">
            <v>665.47</v>
          </cell>
          <cell r="I191">
            <v>2.02</v>
          </cell>
          <cell r="AL191">
            <v>17872.32905155138</v>
          </cell>
          <cell r="AM191">
            <v>1965.5692270881118</v>
          </cell>
          <cell r="AN191">
            <v>290.41511020966237</v>
          </cell>
          <cell r="AS191">
            <v>9089.8286082396353</v>
          </cell>
          <cell r="BC191">
            <v>0</v>
          </cell>
          <cell r="BD191">
            <v>21082.089600000003</v>
          </cell>
          <cell r="BF191">
            <v>8701.5357249750541</v>
          </cell>
          <cell r="BG191">
            <v>0</v>
          </cell>
          <cell r="BH191">
            <v>159.71280000000002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T191">
            <v>672.59999999999991</v>
          </cell>
          <cell r="BY191">
            <v>0</v>
          </cell>
          <cell r="CD191">
            <v>1197.846</v>
          </cell>
          <cell r="CE191">
            <v>434.57680858098553</v>
          </cell>
          <cell r="CH191">
            <v>511.75129521423304</v>
          </cell>
          <cell r="CI191">
            <v>22.9770565950624</v>
          </cell>
          <cell r="CJ191">
            <v>52.064041356557347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54142.639200000005</v>
          </cell>
          <cell r="CV191">
            <v>5050.7413846587024</v>
          </cell>
          <cell r="CW191">
            <v>444.24223621459277</v>
          </cell>
          <cell r="CY191">
            <v>1544.0789351538176</v>
          </cell>
          <cell r="CZ191">
            <v>1740.04</v>
          </cell>
          <cell r="DA191">
            <v>2954.6868000000004</v>
          </cell>
          <cell r="DD191">
            <v>6718.5783384376973</v>
          </cell>
          <cell r="DE191">
            <v>739.33428453078375</v>
          </cell>
          <cell r="DF191">
            <v>977.57610623793971</v>
          </cell>
          <cell r="DG191">
            <v>141.90368562631085</v>
          </cell>
          <cell r="DH191">
            <v>130.98102272411609</v>
          </cell>
          <cell r="DI191">
            <v>253.47702981284422</v>
          </cell>
          <cell r="DJ191">
            <v>882.65094654345069</v>
          </cell>
          <cell r="DK191">
            <v>68.728507692069527</v>
          </cell>
          <cell r="DL191">
            <v>10.38686625304147</v>
          </cell>
          <cell r="DM191">
            <v>32.517678021010077</v>
          </cell>
          <cell r="DN191">
            <v>55.250302718433062</v>
          </cell>
          <cell r="DS191">
            <v>427.35524613474502</v>
          </cell>
        </row>
        <row r="192">
          <cell r="E192">
            <v>1140.44</v>
          </cell>
          <cell r="I192">
            <v>2.02</v>
          </cell>
          <cell r="AL192">
            <v>30628.456494734932</v>
          </cell>
          <cell r="AM192">
            <v>3368.4670523695522</v>
          </cell>
          <cell r="AN192">
            <v>497.6948747314039</v>
          </cell>
          <cell r="AS192">
            <v>15577.567941426074</v>
          </cell>
          <cell r="BC192">
            <v>0</v>
          </cell>
          <cell r="BD192">
            <v>36129.139200000005</v>
          </cell>
          <cell r="BF192">
            <v>14912.13638810247</v>
          </cell>
          <cell r="BG192">
            <v>765.81999999999994</v>
          </cell>
          <cell r="BH192">
            <v>273.7056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2414.0156799999995</v>
          </cell>
          <cell r="BP192">
            <v>3745.8863999999999</v>
          </cell>
          <cell r="BQ192">
            <v>6021.5232000000005</v>
          </cell>
          <cell r="BR192">
            <v>1171.8625255537499</v>
          </cell>
          <cell r="BT192">
            <v>2503.96</v>
          </cell>
          <cell r="BY192">
            <v>0</v>
          </cell>
          <cell r="CD192">
            <v>2052.7919999999999</v>
          </cell>
          <cell r="CE192">
            <v>744.74998959847801</v>
          </cell>
          <cell r="CH192">
            <v>864.0714956626615</v>
          </cell>
          <cell r="CI192">
            <v>153.62971703037809</v>
          </cell>
          <cell r="CJ192">
            <v>348.11177436820361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91417.670400000003</v>
          </cell>
          <cell r="CV192">
            <v>33770.381619962631</v>
          </cell>
          <cell r="CW192">
            <v>35254.57044082589</v>
          </cell>
          <cell r="CY192">
            <v>19395.867545848541</v>
          </cell>
          <cell r="CZ192">
            <v>1336.86</v>
          </cell>
          <cell r="DA192">
            <v>5063.5536000000002</v>
          </cell>
          <cell r="DD192">
            <v>11840.641570627638</v>
          </cell>
          <cell r="DE192">
            <v>1302.9828369971933</v>
          </cell>
          <cell r="DF192">
            <v>1722.8538090790303</v>
          </cell>
          <cell r="DG192">
            <v>250.0872348900651</v>
          </cell>
          <cell r="DH192">
            <v>230.83742787631618</v>
          </cell>
          <cell r="DI192">
            <v>446.72109264995157</v>
          </cell>
          <cell r="DJ192">
            <v>1555.5602634271688</v>
          </cell>
          <cell r="DK192">
            <v>121.12527148937794</v>
          </cell>
          <cell r="DL192">
            <v>18.305533425232181</v>
          </cell>
          <cell r="DM192">
            <v>57.3082802284314</v>
          </cell>
          <cell r="DN192">
            <v>97.371645935107708</v>
          </cell>
          <cell r="DS192">
            <v>751.07629110681285</v>
          </cell>
        </row>
        <row r="193">
          <cell r="E193">
            <v>2409.17</v>
          </cell>
          <cell r="I193">
            <v>2.02</v>
          </cell>
          <cell r="AL193">
            <v>64702.359206464665</v>
          </cell>
          <cell r="AM193">
            <v>7115.8585884019803</v>
          </cell>
          <cell r="AN193">
            <v>1051.3762770129567</v>
          </cell>
          <cell r="AS193">
            <v>32907.48251328036</v>
          </cell>
          <cell r="BC193">
            <v>0</v>
          </cell>
          <cell r="BD193">
            <v>76322.505600000004</v>
          </cell>
          <cell r="BF193">
            <v>31501.763900007743</v>
          </cell>
          <cell r="BG193">
            <v>0</v>
          </cell>
          <cell r="BH193">
            <v>578.20080000000007</v>
          </cell>
          <cell r="BI193">
            <v>27437.07</v>
          </cell>
          <cell r="BJ193">
            <v>0</v>
          </cell>
          <cell r="BK193">
            <v>0</v>
          </cell>
          <cell r="BL193">
            <v>0</v>
          </cell>
          <cell r="BN193">
            <v>3909.2927999999993</v>
          </cell>
          <cell r="BP193">
            <v>6066.1440000000002</v>
          </cell>
          <cell r="BQ193">
            <v>12720.417600000001</v>
          </cell>
          <cell r="BR193">
            <v>2475.5498234789447</v>
          </cell>
          <cell r="BT193">
            <v>2692.7599999999998</v>
          </cell>
          <cell r="BY193">
            <v>0</v>
          </cell>
          <cell r="CD193">
            <v>4336.5059999999994</v>
          </cell>
          <cell r="CE193">
            <v>1573.278149171342</v>
          </cell>
          <cell r="CH193">
            <v>1825.3438367696801</v>
          </cell>
          <cell r="CI193">
            <v>479.76671252016212</v>
          </cell>
          <cell r="CJ193">
            <v>1087.1102596977976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193119.06719999999</v>
          </cell>
          <cell r="CV193">
            <v>105460.74863339808</v>
          </cell>
          <cell r="CW193">
            <v>32348.305670823782</v>
          </cell>
          <cell r="CY193">
            <v>38724.056795423159</v>
          </cell>
          <cell r="CZ193">
            <v>5156.4599999999991</v>
          </cell>
          <cell r="DA193">
            <v>10696.714800000002</v>
          </cell>
          <cell r="DD193">
            <v>25013.256684007043</v>
          </cell>
          <cell r="DE193">
            <v>2752.5403891555266</v>
          </cell>
          <cell r="DF193">
            <v>3639.5143201035812</v>
          </cell>
          <cell r="DG193">
            <v>528.30720044903569</v>
          </cell>
          <cell r="DH193">
            <v>487.64214348565878</v>
          </cell>
          <cell r="DI193">
            <v>943.69458698351866</v>
          </cell>
          <cell r="DJ193">
            <v>3286.1080984890327</v>
          </cell>
          <cell r="DK193">
            <v>255.87612703348239</v>
          </cell>
          <cell r="DL193">
            <v>38.670286873545841</v>
          </cell>
          <cell r="DM193">
            <v>121.0632645978132</v>
          </cell>
          <cell r="DN193">
            <v>205.69679092059508</v>
          </cell>
          <cell r="DS193">
            <v>1586.6424084088603</v>
          </cell>
        </row>
        <row r="194">
          <cell r="E194">
            <v>582.70000000000005</v>
          </cell>
          <cell r="I194">
            <v>2.61</v>
          </cell>
          <cell r="AL194">
            <v>9128.8165968379417</v>
          </cell>
          <cell r="AM194">
            <v>1003.9721700915267</v>
          </cell>
          <cell r="AN194">
            <v>148.33804091271233</v>
          </cell>
          <cell r="AS194">
            <v>7959.2515515669165</v>
          </cell>
          <cell r="BC194">
            <v>0</v>
          </cell>
          <cell r="BD194">
            <v>10768.296000000002</v>
          </cell>
          <cell r="BF194">
            <v>2176.9296745986035</v>
          </cell>
          <cell r="BG194">
            <v>0</v>
          </cell>
          <cell r="BH194">
            <v>81.578000000000017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386.0016</v>
          </cell>
          <cell r="BP194">
            <v>399.31199999999995</v>
          </cell>
          <cell r="BQ194">
            <v>1794.7160000000003</v>
          </cell>
          <cell r="BR194">
            <v>349.27382234643289</v>
          </cell>
          <cell r="BT194">
            <v>362.26</v>
          </cell>
          <cell r="BY194">
            <v>0</v>
          </cell>
          <cell r="CD194">
            <v>1048.8600000000001</v>
          </cell>
          <cell r="CE194">
            <v>380.52490173883166</v>
          </cell>
          <cell r="CH194">
            <v>250.36572345687171</v>
          </cell>
          <cell r="CI194">
            <v>6.397723122029392</v>
          </cell>
          <cell r="CJ194">
            <v>14.496692378114274</v>
          </cell>
          <cell r="CK194">
            <v>1800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26488.3766</v>
          </cell>
          <cell r="CV194">
            <v>1406.3265591192217</v>
          </cell>
          <cell r="CW194">
            <v>401.10794178286494</v>
          </cell>
          <cell r="CY194">
            <v>507.8853245188804</v>
          </cell>
          <cell r="CZ194">
            <v>1368.36</v>
          </cell>
          <cell r="DA194">
            <v>1076.8296</v>
          </cell>
          <cell r="DD194">
            <v>6196.2313772006501</v>
          </cell>
          <cell r="DE194">
            <v>681.85352038554879</v>
          </cell>
          <cell r="DF194">
            <v>901.57283847071847</v>
          </cell>
          <cell r="DG194">
            <v>130.87114939000983</v>
          </cell>
          <cell r="DH194">
            <v>120.79768694186602</v>
          </cell>
          <cell r="DI194">
            <v>233.77003979255369</v>
          </cell>
          <cell r="DJ194">
            <v>814.02779198078679</v>
          </cell>
          <cell r="DK194">
            <v>63.38509643229137</v>
          </cell>
          <cell r="DL194">
            <v>9.5793221937556368</v>
          </cell>
          <cell r="DM194">
            <v>29.989537476219006</v>
          </cell>
          <cell r="DN194">
            <v>50.954776748706635</v>
          </cell>
          <cell r="DS194">
            <v>354.63028055598051</v>
          </cell>
        </row>
        <row r="195">
          <cell r="E195">
            <v>1940.5</v>
          </cell>
          <cell r="I195">
            <v>2.02</v>
          </cell>
          <cell r="AL195">
            <v>52115.428981825557</v>
          </cell>
          <cell r="AM195">
            <v>5731.5687937314678</v>
          </cell>
          <cell r="AN195">
            <v>846.84587038010693</v>
          </cell>
          <cell r="AS195">
            <v>26505.796526198046</v>
          </cell>
          <cell r="BC195">
            <v>0</v>
          </cell>
          <cell r="BD195">
            <v>61475.040000000001</v>
          </cell>
          <cell r="BF195">
            <v>25373.540616878436</v>
          </cell>
          <cell r="BG195">
            <v>199.67015999999998</v>
          </cell>
          <cell r="BH195">
            <v>465.72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2075.1007999999997</v>
          </cell>
          <cell r="BP195">
            <v>3219.9839999999999</v>
          </cell>
          <cell r="BQ195">
            <v>10245.84</v>
          </cell>
          <cell r="BR195">
            <v>1993.9665662700811</v>
          </cell>
          <cell r="BT195">
            <v>6402.6799999999994</v>
          </cell>
          <cell r="BY195">
            <v>0</v>
          </cell>
          <cell r="CD195">
            <v>3492.8999999999996</v>
          </cell>
          <cell r="CE195">
            <v>1267.2191038685478</v>
          </cell>
          <cell r="CH195">
            <v>1470.2489717419544</v>
          </cell>
          <cell r="CI195">
            <v>206.57594108155843</v>
          </cell>
          <cell r="CJ195">
            <v>468.08338114339762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155550.47999999998</v>
          </cell>
          <cell r="CV195">
            <v>45408.847315963692</v>
          </cell>
          <cell r="CW195">
            <v>3721.1872971348016</v>
          </cell>
          <cell r="CY195">
            <v>13805.43724303351</v>
          </cell>
          <cell r="CZ195">
            <v>2757.72</v>
          </cell>
          <cell r="DA195">
            <v>8615.82</v>
          </cell>
          <cell r="DD195">
            <v>20147.280845816469</v>
          </cell>
          <cell r="DE195">
            <v>2217.0725291931653</v>
          </cell>
          <cell r="DF195">
            <v>2931.4982081633916</v>
          </cell>
          <cell r="DG195">
            <v>425.53249561938492</v>
          </cell>
          <cell r="DH195">
            <v>392.77825119602215</v>
          </cell>
          <cell r="DI195">
            <v>760.11213241137716</v>
          </cell>
          <cell r="DJ195">
            <v>2646.8421759850767</v>
          </cell>
          <cell r="DK195">
            <v>206.09904012936926</v>
          </cell>
          <cell r="DL195">
            <v>31.147528683370496</v>
          </cell>
          <cell r="DM195">
            <v>97.512116186095824</v>
          </cell>
          <cell r="DN195">
            <v>165.68138519963915</v>
          </cell>
          <cell r="DS195">
            <v>1153.0937797258209</v>
          </cell>
        </row>
        <row r="196">
          <cell r="E196">
            <v>417.75</v>
          </cell>
          <cell r="I196">
            <v>2.02</v>
          </cell>
          <cell r="AL196">
            <v>11219.386991578267</v>
          </cell>
          <cell r="AM196">
            <v>1233.8896488437624</v>
          </cell>
          <cell r="AN196">
            <v>182.30861239437758</v>
          </cell>
          <cell r="AS196">
            <v>5706.1564023804349</v>
          </cell>
          <cell r="BC196">
            <v>0</v>
          </cell>
          <cell r="BD196">
            <v>13234.320000000002</v>
          </cell>
          <cell r="BF196">
            <v>5462.4048403509232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T196">
            <v>0</v>
          </cell>
          <cell r="BY196">
            <v>0</v>
          </cell>
          <cell r="CD196">
            <v>0</v>
          </cell>
          <cell r="CE196">
            <v>0</v>
          </cell>
          <cell r="CH196">
            <v>260.12948300403752</v>
          </cell>
          <cell r="CI196">
            <v>0.22425092668784588</v>
          </cell>
          <cell r="CJ196">
            <v>0.50813338397013286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27521.370000000003</v>
          </cell>
          <cell r="CV196">
            <v>49.294104807739494</v>
          </cell>
          <cell r="CW196">
            <v>277.77199999999999</v>
          </cell>
          <cell r="CY196">
            <v>91.904893204427992</v>
          </cell>
          <cell r="CZ196">
            <v>297.08</v>
          </cell>
          <cell r="DA196">
            <v>1854.81</v>
          </cell>
          <cell r="DD196">
            <v>3703.6017775382147</v>
          </cell>
          <cell r="DE196">
            <v>407.5564252511017</v>
          </cell>
          <cell r="DF196">
            <v>538.88671417703881</v>
          </cell>
          <cell r="DG196">
            <v>78.22409977987077</v>
          </cell>
          <cell r="DH196">
            <v>72.20300547952121</v>
          </cell>
          <cell r="DI196">
            <v>139.72866444216461</v>
          </cell>
          <cell r="DJ196">
            <v>486.55942520784305</v>
          </cell>
          <cell r="DK196">
            <v>37.886441213259353</v>
          </cell>
          <cell r="DL196">
            <v>5.7257375563714001</v>
          </cell>
          <cell r="DM196">
            <v>17.925299677019616</v>
          </cell>
          <cell r="DN196">
            <v>30.456609873376213</v>
          </cell>
          <cell r="DS196">
            <v>211.96905949457636</v>
          </cell>
        </row>
        <row r="197">
          <cell r="E197">
            <v>103.8</v>
          </cell>
          <cell r="I197">
            <v>0</v>
          </cell>
          <cell r="AL197">
            <v>0</v>
          </cell>
          <cell r="AN197">
            <v>0</v>
          </cell>
          <cell r="AS197">
            <v>0</v>
          </cell>
          <cell r="BC197">
            <v>0</v>
          </cell>
          <cell r="BD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T197">
            <v>0</v>
          </cell>
          <cell r="BY197">
            <v>0</v>
          </cell>
          <cell r="CD197">
            <v>0</v>
          </cell>
          <cell r="CE197">
            <v>0</v>
          </cell>
          <cell r="CH197">
            <v>6.5341802619766085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691.30799999999999</v>
          </cell>
          <cell r="CV197">
            <v>0</v>
          </cell>
          <cell r="CW197">
            <v>67.840190624783602</v>
          </cell>
          <cell r="CY197">
            <v>19.062952053695163</v>
          </cell>
          <cell r="DA197">
            <v>0</v>
          </cell>
          <cell r="DD197">
            <v>48.549238474763875</v>
          </cell>
          <cell r="DE197">
            <v>5.3425166283914427</v>
          </cell>
          <cell r="DF197">
            <v>7.0640800952561449</v>
          </cell>
          <cell r="DG197">
            <v>1.0254127475905406</v>
          </cell>
          <cell r="DH197">
            <v>0.94648429884651353</v>
          </cell>
          <cell r="DI197">
            <v>1.8316548752366273</v>
          </cell>
          <cell r="DJ197">
            <v>6.37813970978846</v>
          </cell>
          <cell r="DK197">
            <v>0.49664029231708401</v>
          </cell>
          <cell r="DL197">
            <v>7.5056719044173381E-2</v>
          </cell>
          <cell r="DM197">
            <v>0.23497657173328584</v>
          </cell>
          <cell r="DN197">
            <v>0.39924519553996052</v>
          </cell>
          <cell r="DS197">
            <v>2.7786293010999654</v>
          </cell>
        </row>
        <row r="198">
          <cell r="E198">
            <v>371.3</v>
          </cell>
          <cell r="I198">
            <v>0</v>
          </cell>
          <cell r="AL198">
            <v>0</v>
          </cell>
          <cell r="AN198">
            <v>0</v>
          </cell>
          <cell r="AS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T198">
            <v>0</v>
          </cell>
          <cell r="BY198">
            <v>0</v>
          </cell>
          <cell r="CD198">
            <v>0</v>
          </cell>
          <cell r="CE198">
            <v>0</v>
          </cell>
          <cell r="CH198">
            <v>23.373228624970281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2472.8580000000002</v>
          </cell>
          <cell r="CV198">
            <v>0</v>
          </cell>
          <cell r="CW198">
            <v>247.53623216745831</v>
          </cell>
          <cell r="CY198">
            <v>69.557164888577645</v>
          </cell>
          <cell r="DA198">
            <v>0</v>
          </cell>
          <cell r="DD198">
            <v>173.6640871452777</v>
          </cell>
          <cell r="DE198">
            <v>19.11056285281062</v>
          </cell>
          <cell r="DF198">
            <v>25.268718105670583</v>
          </cell>
          <cell r="DG198">
            <v>3.667974500774255</v>
          </cell>
          <cell r="DH198">
            <v>3.3856418127332413</v>
          </cell>
          <cell r="DI198">
            <v>6.5519600691267792</v>
          </cell>
          <cell r="DJ198">
            <v>22.81506044551498</v>
          </cell>
          <cell r="DK198">
            <v>1.7765177315735383</v>
          </cell>
          <cell r="DL198">
            <v>0.26848323488537162</v>
          </cell>
          <cell r="DM198">
            <v>0.84052794879160908</v>
          </cell>
          <cell r="DN198">
            <v>1.4281285270133655</v>
          </cell>
          <cell r="DS198">
            <v>9.9393551011408192</v>
          </cell>
        </row>
        <row r="199">
          <cell r="E199">
            <v>51.3</v>
          </cell>
          <cell r="I199">
            <v>0</v>
          </cell>
          <cell r="AL199">
            <v>0</v>
          </cell>
          <cell r="AN199">
            <v>0</v>
          </cell>
          <cell r="AS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T199">
            <v>0</v>
          </cell>
          <cell r="BY199">
            <v>0</v>
          </cell>
          <cell r="CD199">
            <v>0</v>
          </cell>
          <cell r="CE199">
            <v>0</v>
          </cell>
          <cell r="CH199">
            <v>3.2293203028843935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341.65800000000002</v>
          </cell>
          <cell r="CV199">
            <v>0</v>
          </cell>
          <cell r="CW199">
            <v>33.221632938838191</v>
          </cell>
          <cell r="CY199">
            <v>9.335209556843024</v>
          </cell>
          <cell r="DA199">
            <v>0</v>
          </cell>
          <cell r="DD199">
            <v>23.993987801111626</v>
          </cell>
          <cell r="DE199">
            <v>2.6403767151876782</v>
          </cell>
          <cell r="DF199">
            <v>3.4912072147075168</v>
          </cell>
          <cell r="DG199">
            <v>0.50677913247971795</v>
          </cell>
          <cell r="DH199">
            <v>0.46777114191547342</v>
          </cell>
          <cell r="DI199">
            <v>0.90523983718341972</v>
          </cell>
          <cell r="DJ199">
            <v>3.1522019953000768</v>
          </cell>
          <cell r="DK199">
            <v>0.24544939302376115</v>
          </cell>
          <cell r="DL199">
            <v>3.7094505654779328E-2</v>
          </cell>
          <cell r="DM199">
            <v>0.11613003978725976</v>
          </cell>
          <cell r="DN199">
            <v>0.19731482207321746</v>
          </cell>
          <cell r="DS199">
            <v>1.3732532095031622</v>
          </cell>
        </row>
        <row r="200">
          <cell r="E200">
            <v>126.59</v>
          </cell>
          <cell r="I200">
            <v>0</v>
          </cell>
          <cell r="AL200">
            <v>0</v>
          </cell>
          <cell r="AN200">
            <v>0</v>
          </cell>
          <cell r="AS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T200">
            <v>0</v>
          </cell>
          <cell r="BY200">
            <v>0</v>
          </cell>
          <cell r="CD200">
            <v>0</v>
          </cell>
          <cell r="CE200">
            <v>0</v>
          </cell>
          <cell r="CH200">
            <v>7.9688042327901636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843.08940000000007</v>
          </cell>
          <cell r="CV200">
            <v>0</v>
          </cell>
          <cell r="CW200">
            <v>84.009523113596885</v>
          </cell>
          <cell r="CY200">
            <v>23.606500754484006</v>
          </cell>
          <cell r="DA200">
            <v>0</v>
          </cell>
          <cell r="DD200">
            <v>59.208555862431204</v>
          </cell>
          <cell r="DE200">
            <v>6.5155026973802759</v>
          </cell>
          <cell r="DF200">
            <v>8.6150471990219213</v>
          </cell>
          <cell r="DG200">
            <v>1.250549130226267</v>
          </cell>
          <cell r="DH200">
            <v>1.1542914006838163</v>
          </cell>
          <cell r="DI200">
            <v>2.233807231755343</v>
          </cell>
          <cell r="DJ200">
            <v>7.778503910039702</v>
          </cell>
          <cell r="DK200">
            <v>0.60568106555317591</v>
          </cell>
          <cell r="DL200">
            <v>9.1535935104064617E-2</v>
          </cell>
          <cell r="DM200">
            <v>0.28656728531518932</v>
          </cell>
          <cell r="DN200">
            <v>0.48690220908866666</v>
          </cell>
          <cell r="DS200">
            <v>3.388696370195035</v>
          </cell>
        </row>
        <row r="201">
          <cell r="E201">
            <v>111.6</v>
          </cell>
          <cell r="I201">
            <v>2.02</v>
          </cell>
          <cell r="AL201">
            <v>2997.2078713587898</v>
          </cell>
          <cell r="AM201">
            <v>329.6279708221756</v>
          </cell>
          <cell r="AN201">
            <v>48.702911174655988</v>
          </cell>
          <cell r="AS201">
            <v>0</v>
          </cell>
          <cell r="BC201">
            <v>0</v>
          </cell>
          <cell r="BD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T201">
            <v>0</v>
          </cell>
          <cell r="BY201">
            <v>0</v>
          </cell>
          <cell r="CD201">
            <v>0</v>
          </cell>
          <cell r="CE201">
            <v>0</v>
          </cell>
          <cell r="CH201">
            <v>80.568147376467081</v>
          </cell>
          <cell r="CI201">
            <v>0.35118517829775892</v>
          </cell>
          <cell r="CJ201">
            <v>0.79575552121125936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8524.0079999999998</v>
          </cell>
          <cell r="CV201">
            <v>77.196376584127009</v>
          </cell>
          <cell r="CW201">
            <v>73.521801480981267</v>
          </cell>
          <cell r="CY201">
            <v>42.351493644326915</v>
          </cell>
          <cell r="DA201">
            <v>0</v>
          </cell>
          <cell r="DD201">
            <v>788.60467445322581</v>
          </cell>
          <cell r="DE201">
            <v>86.78063176384498</v>
          </cell>
          <cell r="DF201">
            <v>114.74467486707738</v>
          </cell>
          <cell r="DG201">
            <v>16.656188879546765</v>
          </cell>
          <cell r="DH201">
            <v>15.374122557142224</v>
          </cell>
          <cell r="DI201">
            <v>29.752301827503992</v>
          </cell>
          <cell r="DJ201">
            <v>103.60267117412047</v>
          </cell>
          <cell r="DK201">
            <v>8.0671266604243836</v>
          </cell>
          <cell r="DL201">
            <v>1.2191762702544728</v>
          </cell>
          <cell r="DM201">
            <v>3.8168183204806527</v>
          </cell>
          <cell r="DN201">
            <v>6.4850991971679184</v>
          </cell>
          <cell r="DS201">
            <v>52.316914294775145</v>
          </cell>
        </row>
        <row r="202">
          <cell r="E202">
            <v>258.2</v>
          </cell>
          <cell r="I202">
            <v>2.02</v>
          </cell>
          <cell r="AL202">
            <v>6934.4002901867334</v>
          </cell>
          <cell r="AM202">
            <v>762.63388948284717</v>
          </cell>
          <cell r="AN202">
            <v>112.68003284315567</v>
          </cell>
          <cell r="AS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T202">
            <v>428.34</v>
          </cell>
          <cell r="BY202">
            <v>0</v>
          </cell>
          <cell r="CD202">
            <v>464.76</v>
          </cell>
          <cell r="CE202">
            <v>168.61426056112293</v>
          </cell>
          <cell r="CH202">
            <v>115.09317295065833</v>
          </cell>
          <cell r="CI202">
            <v>5.0763167457025169</v>
          </cell>
          <cell r="CJ202">
            <v>11.502498759742583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12176.712</v>
          </cell>
          <cell r="CV202">
            <v>1115.8593339873373</v>
          </cell>
          <cell r="CW202">
            <v>311.07757475259291</v>
          </cell>
          <cell r="CY202">
            <v>400.96629482376323</v>
          </cell>
          <cell r="CZ202">
            <v>127.31999999999996</v>
          </cell>
          <cell r="DA202">
            <v>0</v>
          </cell>
          <cell r="DD202">
            <v>1327.3277019653626</v>
          </cell>
          <cell r="DE202">
            <v>146.06347168062433</v>
          </cell>
          <cell r="DF202">
            <v>193.13071623583693</v>
          </cell>
          <cell r="DG202">
            <v>28.034605455919259</v>
          </cell>
          <cell r="DH202">
            <v>25.8767154501768</v>
          </cell>
          <cell r="DI202">
            <v>50.077124435334611</v>
          </cell>
          <cell r="DJ202">
            <v>174.37722587982807</v>
          </cell>
          <cell r="DK202">
            <v>13.578058865893409</v>
          </cell>
          <cell r="DL202">
            <v>2.0520375918511675</v>
          </cell>
          <cell r="DM202">
            <v>6.4242184382884568</v>
          </cell>
          <cell r="DN202">
            <v>10.915293927673599</v>
          </cell>
          <cell r="DS202">
            <v>92.584882163484934</v>
          </cell>
        </row>
        <row r="203">
          <cell r="E203">
            <v>2658.2</v>
          </cell>
          <cell r="I203">
            <v>2.02</v>
          </cell>
          <cell r="AL203">
            <v>71390.483545214476</v>
          </cell>
          <cell r="AM203">
            <v>7851.4074555511397</v>
          </cell>
          <cell r="AN203">
            <v>1160.0544667067252</v>
          </cell>
          <cell r="AS203">
            <v>36309.048351424703</v>
          </cell>
          <cell r="BC203">
            <v>0</v>
          </cell>
          <cell r="BD203">
            <v>84211.775999999998</v>
          </cell>
          <cell r="BF203">
            <v>34758.024049361629</v>
          </cell>
          <cell r="BG203">
            <v>0</v>
          </cell>
          <cell r="BH203">
            <v>637.96799999999996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5502.5759999999991</v>
          </cell>
          <cell r="BP203">
            <v>8538.48</v>
          </cell>
          <cell r="BQ203">
            <v>14035.295999999998</v>
          </cell>
          <cell r="BR203">
            <v>2731.4413431894509</v>
          </cell>
          <cell r="BT203">
            <v>0</v>
          </cell>
          <cell r="BY203">
            <v>0</v>
          </cell>
          <cell r="CD203">
            <v>0</v>
          </cell>
          <cell r="CE203">
            <v>0</v>
          </cell>
          <cell r="CH203">
            <v>2330.6009673236035</v>
          </cell>
          <cell r="CI203">
            <v>342.44715181240059</v>
          </cell>
          <cell r="CJ203">
            <v>775.95590195079444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246574.63199999998</v>
          </cell>
          <cell r="CV203">
            <v>75275.612198695366</v>
          </cell>
          <cell r="CW203">
            <v>22424.44237696721</v>
          </cell>
          <cell r="CY203">
            <v>27453.511537434559</v>
          </cell>
          <cell r="CZ203">
            <v>9485.34</v>
          </cell>
          <cell r="DA203">
            <v>11802.407999999999</v>
          </cell>
          <cell r="DD203">
            <v>29614.962994220019</v>
          </cell>
          <cell r="DE203">
            <v>3258.9271678908076</v>
          </cell>
          <cell r="DF203">
            <v>4309.0783126899387</v>
          </cell>
          <cell r="DG203">
            <v>625.50024527121127</v>
          </cell>
          <cell r="DH203">
            <v>577.35400936350334</v>
          </cell>
          <cell r="DI203">
            <v>1117.3067395590951</v>
          </cell>
          <cell r="DJ203">
            <v>3890.6557015417557</v>
          </cell>
          <cell r="DK203">
            <v>302.94983691771677</v>
          </cell>
          <cell r="DL203">
            <v>45.784486570601651</v>
          </cell>
          <cell r="DM203">
            <v>143.33535797903761</v>
          </cell>
          <cell r="DN203">
            <v>243.538973277244</v>
          </cell>
          <cell r="DS203">
            <v>1866.0403482030613</v>
          </cell>
        </row>
        <row r="204">
          <cell r="E204">
            <v>7825.7</v>
          </cell>
          <cell r="I204">
            <v>2.02</v>
          </cell>
          <cell r="AL204">
            <v>210172.48780369607</v>
          </cell>
          <cell r="AM204">
            <v>23114.423039991936</v>
          </cell>
          <cell r="AN204">
            <v>3415.1825446192233</v>
          </cell>
          <cell r="AS204">
            <v>106893.28104873384</v>
          </cell>
          <cell r="BC204">
            <v>0</v>
          </cell>
          <cell r="BD204">
            <v>247918.17600000004</v>
          </cell>
          <cell r="BF204">
            <v>102327.08930971687</v>
          </cell>
          <cell r="BG204">
            <v>1313.3813</v>
          </cell>
          <cell r="BH204">
            <v>1878.1680000000001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12139.065919999999</v>
          </cell>
          <cell r="BP204">
            <v>18836.481599999999</v>
          </cell>
          <cell r="BQ204">
            <v>41319.695999999996</v>
          </cell>
          <cell r="BR204">
            <v>8041.321390187979</v>
          </cell>
          <cell r="BT204">
            <v>0</v>
          </cell>
          <cell r="BY204">
            <v>0</v>
          </cell>
          <cell r="CD204">
            <v>0</v>
          </cell>
          <cell r="CE204">
            <v>0</v>
          </cell>
          <cell r="CH204">
            <v>6195.5432422630047</v>
          </cell>
          <cell r="CI204">
            <v>644.82106440866482</v>
          </cell>
          <cell r="CJ204">
            <v>1461.1092776855685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655480.63199999998</v>
          </cell>
          <cell r="CV204">
            <v>141742.45609894115</v>
          </cell>
          <cell r="CW204">
            <v>63694.896181198179</v>
          </cell>
          <cell r="CY204">
            <v>57727.467456786362</v>
          </cell>
          <cell r="CZ204">
            <v>17222.000000000004</v>
          </cell>
          <cell r="DA204">
            <v>34746.108</v>
          </cell>
          <cell r="DD204">
            <v>82239.741028025761</v>
          </cell>
          <cell r="DE204">
            <v>9049.9294687231541</v>
          </cell>
          <cell r="DF204">
            <v>11966.163340277242</v>
          </cell>
          <cell r="DG204">
            <v>1736.9928233275452</v>
          </cell>
          <cell r="DH204">
            <v>1603.2923701715877</v>
          </cell>
          <cell r="DI204">
            <v>3102.7226651656288</v>
          </cell>
          <cell r="DJ204">
            <v>10804.218036215478</v>
          </cell>
          <cell r="DK204">
            <v>841.28135285727865</v>
          </cell>
          <cell r="DL204">
            <v>127.14195588906462</v>
          </cell>
          <cell r="DM204">
            <v>398.03739490257226</v>
          </cell>
          <cell r="DN204">
            <v>676.29941311967298</v>
          </cell>
          <cell r="DS204">
            <v>4706.8452835594508</v>
          </cell>
        </row>
        <row r="205">
          <cell r="E205">
            <v>7125.9</v>
          </cell>
          <cell r="I205">
            <v>2.02</v>
          </cell>
          <cell r="AL205">
            <v>191378.16819458423</v>
          </cell>
          <cell r="AM205">
            <v>21047.454814352517</v>
          </cell>
          <cell r="AN205">
            <v>3109.7856159451703</v>
          </cell>
          <cell r="AS205">
            <v>97334.530000533196</v>
          </cell>
          <cell r="BC205">
            <v>0</v>
          </cell>
          <cell r="BD205">
            <v>225748.51199999999</v>
          </cell>
          <cell r="BF205">
            <v>93176.662242625112</v>
          </cell>
          <cell r="BG205">
            <v>755.57193599999994</v>
          </cell>
          <cell r="BH205">
            <v>1710.2159999999999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4993.3823999999986</v>
          </cell>
          <cell r="BP205">
            <v>7748.3519999999999</v>
          </cell>
          <cell r="BQ205">
            <v>37624.751999999993</v>
          </cell>
          <cell r="BR205">
            <v>7322.2398116897557</v>
          </cell>
          <cell r="BT205">
            <v>0</v>
          </cell>
          <cell r="BY205">
            <v>0</v>
          </cell>
          <cell r="CD205">
            <v>0</v>
          </cell>
          <cell r="CE205">
            <v>0</v>
          </cell>
          <cell r="CH205">
            <v>5641.5172559696803</v>
          </cell>
          <cell r="CI205">
            <v>547.34510510664063</v>
          </cell>
          <cell r="CJ205">
            <v>1240.2371065537245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596865.38399999985</v>
          </cell>
          <cell r="CV205">
            <v>120315.60973073234</v>
          </cell>
          <cell r="CW205">
            <v>31641.301403510108</v>
          </cell>
          <cell r="CY205">
            <v>42699.575052806984</v>
          </cell>
          <cell r="CZ205">
            <v>6917.72</v>
          </cell>
          <cell r="DA205">
            <v>31638.995999999996</v>
          </cell>
          <cell r="DD205">
            <v>74885.591140934193</v>
          </cell>
          <cell r="DE205">
            <v>8240.6548169715588</v>
          </cell>
          <cell r="DF205">
            <v>10896.109401904187</v>
          </cell>
          <cell r="DG205">
            <v>1581.6651749683422</v>
          </cell>
          <cell r="DH205">
            <v>1459.9206589321998</v>
          </cell>
          <cell r="DI205">
            <v>2825.2669332716246</v>
          </cell>
          <cell r="DJ205">
            <v>9838.0690934060694</v>
          </cell>
          <cell r="DK205">
            <v>766.05118932819835</v>
          </cell>
          <cell r="DL205">
            <v>115.77250130593883</v>
          </cell>
          <cell r="DM205">
            <v>362.44357339742641</v>
          </cell>
          <cell r="DN205">
            <v>615.82248079398357</v>
          </cell>
          <cell r="DS205">
            <v>4744.5892369195453</v>
          </cell>
        </row>
        <row r="206">
          <cell r="E206">
            <v>7737.5</v>
          </cell>
          <cell r="I206">
            <v>2.02</v>
          </cell>
          <cell r="AL206">
            <v>207803.72674407382</v>
          </cell>
          <cell r="AM206">
            <v>22853.910611438925</v>
          </cell>
          <cell r="AN206">
            <v>3376.6915341747372</v>
          </cell>
          <cell r="AS206">
            <v>105688.53420327613</v>
          </cell>
          <cell r="BC206">
            <v>0</v>
          </cell>
          <cell r="BD206">
            <v>245124</v>
          </cell>
          <cell r="BF206">
            <v>101173.8059897433</v>
          </cell>
          <cell r="BG206">
            <v>1174.7678799999999</v>
          </cell>
          <cell r="BH206">
            <v>1857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11613.446719999998</v>
          </cell>
          <cell r="BP206">
            <v>18020.865599999997</v>
          </cell>
          <cell r="BQ206">
            <v>40854</v>
          </cell>
          <cell r="BR206">
            <v>7950.6912169619955</v>
          </cell>
          <cell r="BT206">
            <v>0</v>
          </cell>
          <cell r="BY206">
            <v>0</v>
          </cell>
          <cell r="CD206">
            <v>0</v>
          </cell>
          <cell r="CE206">
            <v>0</v>
          </cell>
          <cell r="CH206">
            <v>6270.5216252144528</v>
          </cell>
          <cell r="CI206">
            <v>668.1005344101651</v>
          </cell>
          <cell r="CJ206">
            <v>1513.8585619075216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663413.25</v>
          </cell>
          <cell r="CV206">
            <v>146859.67300890709</v>
          </cell>
          <cell r="CW206">
            <v>48450.796152285737</v>
          </cell>
          <cell r="CY206">
            <v>54881.83442462729</v>
          </cell>
          <cell r="CZ206">
            <v>18454.399999999998</v>
          </cell>
          <cell r="DA206">
            <v>34354.5</v>
          </cell>
          <cell r="DD206">
            <v>82388.765169424281</v>
          </cell>
          <cell r="DE206">
            <v>9066.3285715405382</v>
          </cell>
          <cell r="DF206">
            <v>11987.846862079818</v>
          </cell>
          <cell r="DG206">
            <v>1740.1403753611003</v>
          </cell>
          <cell r="DH206">
            <v>1606.1976476674665</v>
          </cell>
          <cell r="DI206">
            <v>3108.3450148398147</v>
          </cell>
          <cell r="DJ206">
            <v>10823.796032160051</v>
          </cell>
          <cell r="DK206">
            <v>842.80581329109043</v>
          </cell>
          <cell r="DL206">
            <v>127.37234597268173</v>
          </cell>
          <cell r="DM206">
            <v>398.75866639830383</v>
          </cell>
          <cell r="DN206">
            <v>677.52491478235618</v>
          </cell>
          <cell r="DS206">
            <v>4715.3744151971478</v>
          </cell>
        </row>
        <row r="207">
          <cell r="E207">
            <v>5167.95</v>
          </cell>
          <cell r="I207">
            <v>2.02</v>
          </cell>
          <cell r="AL207">
            <v>138794.08977409193</v>
          </cell>
          <cell r="AM207">
            <v>15264.344729484432</v>
          </cell>
          <cell r="AN207">
            <v>2255.3244606188478</v>
          </cell>
          <cell r="AS207">
            <v>0</v>
          </cell>
          <cell r="BC207">
            <v>0</v>
          </cell>
          <cell r="BD207">
            <v>0</v>
          </cell>
          <cell r="BF207">
            <v>0</v>
          </cell>
          <cell r="BG207">
            <v>568.14097199999992</v>
          </cell>
          <cell r="BH207">
            <v>1240.308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10933.974399999999</v>
          </cell>
          <cell r="BP207">
            <v>16966.511999999999</v>
          </cell>
          <cell r="BQ207">
            <v>27286.776000000002</v>
          </cell>
          <cell r="BR207">
            <v>5310.3424458415184</v>
          </cell>
          <cell r="BT207">
            <v>0</v>
          </cell>
          <cell r="BY207">
            <v>0</v>
          </cell>
          <cell r="CD207">
            <v>0</v>
          </cell>
          <cell r="CE207">
            <v>0</v>
          </cell>
          <cell r="CH207">
            <v>4531.047050289676</v>
          </cell>
          <cell r="CI207">
            <v>884.24233941830175</v>
          </cell>
          <cell r="CJ207">
            <v>2003.6173710163789</v>
          </cell>
          <cell r="CK207">
            <v>0</v>
          </cell>
          <cell r="CL207">
            <v>3813.55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479379.04200000002</v>
          </cell>
          <cell r="CV207">
            <v>194371.25722740186</v>
          </cell>
          <cell r="CW207">
            <v>57036.260625011142</v>
          </cell>
          <cell r="CY207">
            <v>70644.988090705956</v>
          </cell>
          <cell r="CZ207">
            <v>48126.80000000001</v>
          </cell>
          <cell r="DA207">
            <v>22945.698</v>
          </cell>
          <cell r="DD207">
            <v>46078.258452714683</v>
          </cell>
          <cell r="DE207">
            <v>5070.6019234247942</v>
          </cell>
          <cell r="DF207">
            <v>6704.5440584837743</v>
          </cell>
          <cell r="DG207">
            <v>973.22296061853956</v>
          </cell>
          <cell r="DH207">
            <v>898.31168343363402</v>
          </cell>
          <cell r="DI207">
            <v>1738.4302903370856</v>
          </cell>
          <cell r="DJ207">
            <v>6053.5155489189083</v>
          </cell>
          <cell r="DK207">
            <v>471.36310406421194</v>
          </cell>
          <cell r="DL207">
            <v>71.236604473784865</v>
          </cell>
          <cell r="DM207">
            <v>223.01711711270781</v>
          </cell>
          <cell r="DN207">
            <v>378.92506420378788</v>
          </cell>
          <cell r="DS207">
            <v>2637.2071551013732</v>
          </cell>
        </row>
        <row r="208">
          <cell r="E208">
            <v>11384.3</v>
          </cell>
          <cell r="I208">
            <v>2.02</v>
          </cell>
          <cell r="AL208">
            <v>361021.30565762863</v>
          </cell>
          <cell r="AM208">
            <v>44258.155420108051</v>
          </cell>
          <cell r="AN208">
            <v>5921.2122894732602</v>
          </cell>
          <cell r="AS208">
            <v>155501.1282624047</v>
          </cell>
          <cell r="BC208">
            <v>0</v>
          </cell>
          <cell r="BD208">
            <v>360654.62400000001</v>
          </cell>
          <cell r="BF208">
            <v>148858.54081150691</v>
          </cell>
          <cell r="BG208">
            <v>1158.1147759999999</v>
          </cell>
          <cell r="BH208">
            <v>2732.232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11465.068799999999</v>
          </cell>
          <cell r="BP208">
            <v>17790.624</v>
          </cell>
          <cell r="BQ208">
            <v>60109.103999999992</v>
          </cell>
          <cell r="BR208">
            <v>11697.971440550622</v>
          </cell>
          <cell r="BT208">
            <v>0</v>
          </cell>
          <cell r="BY208">
            <v>0</v>
          </cell>
          <cell r="CD208">
            <v>0</v>
          </cell>
          <cell r="CE208">
            <v>0</v>
          </cell>
          <cell r="CH208">
            <v>9006.401808502691</v>
          </cell>
          <cell r="CI208">
            <v>707.32166934286226</v>
          </cell>
          <cell r="CJ208">
            <v>1602.7302928334866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617484.43199999991</v>
          </cell>
          <cell r="CP208">
            <v>427493.10000000003</v>
          </cell>
          <cell r="CQ208">
            <v>4840</v>
          </cell>
          <cell r="CR208">
            <v>53779.424958570075</v>
          </cell>
          <cell r="CS208">
            <v>952865.90999999992</v>
          </cell>
          <cell r="CV208">
            <v>155481.13453241772</v>
          </cell>
          <cell r="CW208">
            <v>41812.659826744915</v>
          </cell>
          <cell r="CY208">
            <v>55439.144668121386</v>
          </cell>
          <cell r="CZ208">
            <v>133240.68</v>
          </cell>
          <cell r="DA208">
            <v>121584.32399999999</v>
          </cell>
          <cell r="DD208">
            <v>167942.46850183641</v>
          </cell>
          <cell r="DE208">
            <v>18480.937266411591</v>
          </cell>
          <cell r="DF208">
            <v>24436.203041756871</v>
          </cell>
          <cell r="DG208">
            <v>3547.127688792104</v>
          </cell>
          <cell r="DH208">
            <v>3274.0968661977845</v>
          </cell>
          <cell r="DI208">
            <v>6336.0961130329752</v>
          </cell>
          <cell r="DJ208">
            <v>22063.384740179907</v>
          </cell>
          <cell r="DK208">
            <v>1717.9877433620316</v>
          </cell>
          <cell r="DL208">
            <v>259.63766003208309</v>
          </cell>
          <cell r="DM208">
            <v>812.83551991242211</v>
          </cell>
          <cell r="DN208">
            <v>1381.0767332907262</v>
          </cell>
          <cell r="DS208">
            <v>9611.8884361250584</v>
          </cell>
        </row>
        <row r="209">
          <cell r="E209">
            <v>2081.6</v>
          </cell>
          <cell r="I209">
            <v>2.02</v>
          </cell>
          <cell r="AL209">
            <v>66012.135120905092</v>
          </cell>
          <cell r="AM209">
            <v>8092.5288618972554</v>
          </cell>
          <cell r="AN209">
            <v>1082.6836522023784</v>
          </cell>
          <cell r="AS209">
            <v>28433.118293704636</v>
          </cell>
          <cell r="BC209">
            <v>0</v>
          </cell>
          <cell r="BD209">
            <v>65945.088000000003</v>
          </cell>
          <cell r="BF209">
            <v>27218.532413344063</v>
          </cell>
          <cell r="BG209">
            <v>577.163724</v>
          </cell>
          <cell r="BH209">
            <v>499.58399999999995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2072.3631999999998</v>
          </cell>
          <cell r="BP209">
            <v>3215.7360000000003</v>
          </cell>
          <cell r="BQ209">
            <v>10990.848</v>
          </cell>
          <cell r="BR209">
            <v>2138.9542923719669</v>
          </cell>
          <cell r="BT209">
            <v>0</v>
          </cell>
          <cell r="BY209">
            <v>0</v>
          </cell>
          <cell r="CD209">
            <v>0</v>
          </cell>
          <cell r="CE209">
            <v>0</v>
          </cell>
          <cell r="CH209">
            <v>1646.8053375771196</v>
          </cell>
          <cell r="CI209">
            <v>200.07340464702418</v>
          </cell>
          <cell r="CJ209">
            <v>453.3491907805265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112905.98399999998</v>
          </cell>
          <cell r="CP209">
            <v>77828.351999999999</v>
          </cell>
          <cell r="CQ209">
            <v>880</v>
          </cell>
          <cell r="CR209">
            <v>9833.4768930684768</v>
          </cell>
          <cell r="CS209">
            <v>174229.91999999998</v>
          </cell>
          <cell r="CV209">
            <v>43979.481037507867</v>
          </cell>
          <cell r="CW209">
            <v>2681.8115279821759</v>
          </cell>
          <cell r="CY209">
            <v>13111.725877350696</v>
          </cell>
          <cell r="CZ209">
            <v>24229.079999999998</v>
          </cell>
          <cell r="DA209">
            <v>22231.488000000001</v>
          </cell>
          <cell r="DD209">
            <v>30707.996313644464</v>
          </cell>
          <cell r="DE209">
            <v>3379.2081211635641</v>
          </cell>
          <cell r="DF209">
            <v>4468.1183956607874</v>
          </cell>
          <cell r="DG209">
            <v>648.58629841005973</v>
          </cell>
          <cell r="DH209">
            <v>598.66307429330811</v>
          </cell>
          <cell r="DI209">
            <v>1158.5444576205336</v>
          </cell>
          <cell r="DJ209">
            <v>4034.2525825178964</v>
          </cell>
          <cell r="DK209">
            <v>314.1311531303993</v>
          </cell>
          <cell r="DL209">
            <v>47.47430699496536</v>
          </cell>
          <cell r="DM209">
            <v>148.6256000149063</v>
          </cell>
          <cell r="DN209">
            <v>252.52754477815725</v>
          </cell>
          <cell r="DS209">
            <v>1757.517543339329</v>
          </cell>
        </row>
        <row r="210">
          <cell r="E210">
            <v>1309.5</v>
          </cell>
          <cell r="I210">
            <v>2.02</v>
          </cell>
          <cell r="AL210">
            <v>35168.850426024517</v>
          </cell>
          <cell r="AM210">
            <v>3867.8120769860129</v>
          </cell>
          <cell r="AN210">
            <v>571.47367547681017</v>
          </cell>
          <cell r="AS210">
            <v>0</v>
          </cell>
          <cell r="BC210">
            <v>0</v>
          </cell>
          <cell r="BD210">
            <v>0</v>
          </cell>
          <cell r="BF210">
            <v>0</v>
          </cell>
          <cell r="BG210">
            <v>84.880703999999994</v>
          </cell>
          <cell r="BH210">
            <v>314.28000000000003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N210">
            <v>2728.8396799999991</v>
          </cell>
          <cell r="BP210">
            <v>4234.4063999999998</v>
          </cell>
          <cell r="BQ210">
            <v>6914.16</v>
          </cell>
          <cell r="BR210">
            <v>1345.5806331000626</v>
          </cell>
          <cell r="BT210">
            <v>0</v>
          </cell>
          <cell r="BY210">
            <v>0</v>
          </cell>
          <cell r="CD210">
            <v>0</v>
          </cell>
          <cell r="CE210">
            <v>0</v>
          </cell>
          <cell r="CH210">
            <v>1148.116005834873</v>
          </cell>
          <cell r="CI210">
            <v>203.23247880835305</v>
          </cell>
          <cell r="CJ210">
            <v>460.50738213124993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121469.22000000002</v>
          </cell>
          <cell r="CV210">
            <v>44673.898381079125</v>
          </cell>
          <cell r="CW210">
            <v>4583.6208302808636</v>
          </cell>
          <cell r="CY210">
            <v>13841.260149217322</v>
          </cell>
          <cell r="CZ210">
            <v>9227.1999999999989</v>
          </cell>
          <cell r="DA210">
            <v>5814.18</v>
          </cell>
          <cell r="DD210">
            <v>11675.708829193369</v>
          </cell>
          <cell r="DE210">
            <v>1284.8330999186849</v>
          </cell>
          <cell r="DF210">
            <v>1698.8555316101165</v>
          </cell>
          <cell r="DG210">
            <v>246.60367591210778</v>
          </cell>
          <cell r="DH210">
            <v>227.62200668666367</v>
          </cell>
          <cell r="DI210">
            <v>440.49854685057193</v>
          </cell>
          <cell r="DJ210">
            <v>1533.8922805579214</v>
          </cell>
          <cell r="DK210">
            <v>119.43807211216932</v>
          </cell>
          <cell r="DL210">
            <v>18.050548778223721</v>
          </cell>
          <cell r="DM210">
            <v>56.510011679503641</v>
          </cell>
          <cell r="DN210">
            <v>96.015319725395983</v>
          </cell>
          <cell r="DS210">
            <v>668.23842521797769</v>
          </cell>
        </row>
        <row r="211">
          <cell r="E211">
            <v>75</v>
          </cell>
          <cell r="I211">
            <v>0</v>
          </cell>
          <cell r="AL211">
            <v>0</v>
          </cell>
          <cell r="AN211">
            <v>0</v>
          </cell>
          <cell r="AS211">
            <v>0</v>
          </cell>
          <cell r="BC211">
            <v>0</v>
          </cell>
          <cell r="BD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T211">
            <v>0</v>
          </cell>
          <cell r="BY211">
            <v>0</v>
          </cell>
          <cell r="CD211">
            <v>0</v>
          </cell>
          <cell r="CE211">
            <v>0</v>
          </cell>
          <cell r="CH211">
            <v>1.4177863402369004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150</v>
          </cell>
          <cell r="CV211">
            <v>0</v>
          </cell>
          <cell r="CW211">
            <v>48.851999999999997</v>
          </cell>
          <cell r="CY211">
            <v>13.727310096721689</v>
          </cell>
          <cell r="DA211">
            <v>0</v>
          </cell>
          <cell r="DD211">
            <v>31.602639219629662</v>
          </cell>
          <cell r="DE211">
            <v>3.4776575459507901</v>
          </cell>
          <cell r="DF211">
            <v>4.5982919955580801</v>
          </cell>
          <cell r="DG211">
            <v>0.66748213012975866</v>
          </cell>
          <cell r="DH211">
            <v>0.61610444907469764</v>
          </cell>
          <cell r="DI211">
            <v>1.192297346271824</v>
          </cell>
          <cell r="DJ211">
            <v>4.1517859903325389</v>
          </cell>
          <cell r="DK211">
            <v>0.32328301067351711</v>
          </cell>
          <cell r="DL211">
            <v>4.8857417489567623E-2</v>
          </cell>
          <cell r="DM211">
            <v>0.15295563957017511</v>
          </cell>
          <cell r="DN211">
            <v>0.25988465053634879</v>
          </cell>
          <cell r="DS211">
            <v>1.8087208386059246</v>
          </cell>
        </row>
        <row r="212">
          <cell r="E212">
            <v>611</v>
          </cell>
          <cell r="I212">
            <v>2.02</v>
          </cell>
          <cell r="AL212">
            <v>16409.444528675813</v>
          </cell>
          <cell r="AM212">
            <v>1804.6836036948866</v>
          </cell>
          <cell r="AN212">
            <v>266.6440746211004</v>
          </cell>
          <cell r="AS212">
            <v>8345.8086459711431</v>
          </cell>
          <cell r="BC212">
            <v>0</v>
          </cell>
          <cell r="BD212">
            <v>19356.48</v>
          </cell>
          <cell r="BF212">
            <v>7989.2982823564662</v>
          </cell>
          <cell r="BG212">
            <v>37.566952000000001</v>
          </cell>
          <cell r="BH212">
            <v>146.64000000000001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2281.5158399999996</v>
          </cell>
          <cell r="BP212">
            <v>3540.2831999999994</v>
          </cell>
          <cell r="BQ212">
            <v>3226.08</v>
          </cell>
          <cell r="BR212">
            <v>627.83487348158701</v>
          </cell>
          <cell r="BT212">
            <v>623.04</v>
          </cell>
          <cell r="BY212">
            <v>0</v>
          </cell>
          <cell r="CD212">
            <v>1099.8</v>
          </cell>
          <cell r="CE212">
            <v>399.00586058422198</v>
          </cell>
          <cell r="CH212">
            <v>469.86346698708638</v>
          </cell>
          <cell r="CI212">
            <v>63.483019075191471</v>
          </cell>
          <cell r="CJ212">
            <v>143.84708140903248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49710.96</v>
          </cell>
          <cell r="CV212">
            <v>13954.629494843557</v>
          </cell>
          <cell r="CW212">
            <v>1626.8829920000001</v>
          </cell>
          <cell r="CY212">
            <v>4378.3725064038863</v>
          </cell>
          <cell r="DA212">
            <v>2712.84</v>
          </cell>
          <cell r="DD212">
            <v>6395.2112009297616</v>
          </cell>
          <cell r="DE212">
            <v>703.74990950274889</v>
          </cell>
          <cell r="DF212">
            <v>930.52508275551872</v>
          </cell>
          <cell r="DG212">
            <v>135.07381979587439</v>
          </cell>
          <cell r="DH212">
            <v>124.67686784899284</v>
          </cell>
          <cell r="DI212">
            <v>241.27710634307439</v>
          </cell>
          <cell r="DJ212">
            <v>840.16869871886149</v>
          </cell>
          <cell r="DK212">
            <v>65.420584545527078</v>
          </cell>
          <cell r="DL212">
            <v>9.8869433469248715</v>
          </cell>
          <cell r="DM212">
            <v>30.952592681467259</v>
          </cell>
          <cell r="DN212">
            <v>52.591089513417252</v>
          </cell>
          <cell r="DS212">
            <v>405.34223719332022</v>
          </cell>
        </row>
        <row r="213">
          <cell r="E213">
            <v>609.29999999999995</v>
          </cell>
          <cell r="I213">
            <v>2.02</v>
          </cell>
          <cell r="AL213">
            <v>16363.788136370167</v>
          </cell>
          <cell r="AM213">
            <v>1799.6623890855878</v>
          </cell>
          <cell r="AN213">
            <v>265.90218439711373</v>
          </cell>
          <cell r="AS213">
            <v>8322.5879017843163</v>
          </cell>
          <cell r="BC213">
            <v>0</v>
          </cell>
          <cell r="BD213">
            <v>19302.624</v>
          </cell>
          <cell r="BF213">
            <v>7967.0694655315783</v>
          </cell>
          <cell r="BG213">
            <v>37.566952000000001</v>
          </cell>
          <cell r="BH213">
            <v>146.232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2286.4435199999998</v>
          </cell>
          <cell r="BP213">
            <v>3547.9295999999999</v>
          </cell>
          <cell r="BQ213">
            <v>3217.1039999999998</v>
          </cell>
          <cell r="BR213">
            <v>626.08803340807026</v>
          </cell>
          <cell r="BT213">
            <v>623.04</v>
          </cell>
          <cell r="BY213">
            <v>0</v>
          </cell>
          <cell r="CD213">
            <v>1096.74</v>
          </cell>
          <cell r="CE213">
            <v>397.89569697866847</v>
          </cell>
          <cell r="CH213">
            <v>468.55615455848061</v>
          </cell>
          <cell r="CI213">
            <v>44.854392379690196</v>
          </cell>
          <cell r="CJ213">
            <v>101.63620959097433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49572.647999999986</v>
          </cell>
          <cell r="CV213">
            <v>9859.7457397787293</v>
          </cell>
          <cell r="CW213">
            <v>778.98879999999997</v>
          </cell>
          <cell r="CY213">
            <v>2989.4622137117485</v>
          </cell>
          <cell r="DA213">
            <v>2705.2919999999995</v>
          </cell>
          <cell r="DD213">
            <v>6377.417650943541</v>
          </cell>
          <cell r="DE213">
            <v>701.79184919807676</v>
          </cell>
          <cell r="DF213">
            <v>927.93606043033969</v>
          </cell>
          <cell r="DG213">
            <v>134.69800065732611</v>
          </cell>
          <cell r="DH213">
            <v>124.32997639998582</v>
          </cell>
          <cell r="DI213">
            <v>240.60579524522947</v>
          </cell>
          <cell r="DJ213">
            <v>837.8310771348647</v>
          </cell>
          <cell r="DK213">
            <v>65.238563279197464</v>
          </cell>
          <cell r="DL213">
            <v>9.859434666581544</v>
          </cell>
          <cell r="DM213">
            <v>30.866472538163666</v>
          </cell>
          <cell r="DN213">
            <v>52.444764059779267</v>
          </cell>
          <cell r="DS213">
            <v>404.21444373468091</v>
          </cell>
        </row>
        <row r="214">
          <cell r="E214">
            <v>913.1</v>
          </cell>
          <cell r="I214">
            <v>2.54</v>
          </cell>
          <cell r="AL214">
            <v>24522.854008402432</v>
          </cell>
          <cell r="AM214">
            <v>2696.9829763237331</v>
          </cell>
          <cell r="AN214">
            <v>398.48233148367723</v>
          </cell>
          <cell r="AS214">
            <v>12472.271480583064</v>
          </cell>
          <cell r="BC214">
            <v>0</v>
          </cell>
          <cell r="BD214">
            <v>28927.008000000002</v>
          </cell>
          <cell r="BF214">
            <v>11939.489789884929</v>
          </cell>
          <cell r="BG214">
            <v>41.855543999999995</v>
          </cell>
          <cell r="BH214">
            <v>219.14400000000001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2318.7471999999998</v>
          </cell>
          <cell r="BP214">
            <v>3598.056</v>
          </cell>
          <cell r="BQ214">
            <v>4821.1679999999997</v>
          </cell>
          <cell r="BR214">
            <v>938.25863007534724</v>
          </cell>
          <cell r="BT214">
            <v>947.54</v>
          </cell>
          <cell r="BY214">
            <v>0</v>
          </cell>
          <cell r="CD214">
            <v>1643.58</v>
          </cell>
          <cell r="CE214">
            <v>596.288463665226</v>
          </cell>
          <cell r="CH214">
            <v>602.96391021822137</v>
          </cell>
          <cell r="CI214">
            <v>54.083178119284248</v>
          </cell>
          <cell r="CJ214">
            <v>122.54784726872128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63792.818400000004</v>
          </cell>
          <cell r="CV214">
            <v>11888.387218388845</v>
          </cell>
          <cell r="CW214">
            <v>7030.2233519999991</v>
          </cell>
          <cell r="CY214">
            <v>5316.0901068296998</v>
          </cell>
          <cell r="DA214">
            <v>4054.1639999999998</v>
          </cell>
          <cell r="DD214">
            <v>9220.1873013237364</v>
          </cell>
          <cell r="DE214">
            <v>1014.6194980959535</v>
          </cell>
          <cell r="DF214">
            <v>1341.5687585639571</v>
          </cell>
          <cell r="DG214">
            <v>194.74038915902412</v>
          </cell>
          <cell r="DH214">
            <v>179.75075999725797</v>
          </cell>
          <cell r="DI214">
            <v>347.85717658255402</v>
          </cell>
          <cell r="DJ214">
            <v>1211.2989741091142</v>
          </cell>
          <cell r="DK214">
            <v>94.319018390534239</v>
          </cell>
          <cell r="DL214">
            <v>14.254332911315075</v>
          </cell>
          <cell r="DM214">
            <v>44.625375615932668</v>
          </cell>
          <cell r="DN214">
            <v>75.822311485802544</v>
          </cell>
          <cell r="DS214">
            <v>527.70101863503123</v>
          </cell>
        </row>
        <row r="215">
          <cell r="E215">
            <v>909.8</v>
          </cell>
          <cell r="I215">
            <v>3.05</v>
          </cell>
          <cell r="AL215">
            <v>24434.22689392676</v>
          </cell>
          <cell r="AM215">
            <v>2687.2359126703882</v>
          </cell>
          <cell r="AN215">
            <v>397.0421916371148</v>
          </cell>
          <cell r="AS215">
            <v>12427.195918338044</v>
          </cell>
          <cell r="BC215">
            <v>0</v>
          </cell>
          <cell r="BD215">
            <v>28822.464</v>
          </cell>
          <cell r="BF215">
            <v>11896.339733695437</v>
          </cell>
          <cell r="BG215">
            <v>89.169295999999989</v>
          </cell>
          <cell r="BH215">
            <v>218.35199999999998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2260.7100799999994</v>
          </cell>
          <cell r="BP215">
            <v>3507.9983999999999</v>
          </cell>
          <cell r="BQ215">
            <v>4803.7439999999997</v>
          </cell>
          <cell r="BR215">
            <v>934.86770522675579</v>
          </cell>
          <cell r="BT215">
            <v>947.54</v>
          </cell>
          <cell r="BY215">
            <v>0</v>
          </cell>
          <cell r="CD215">
            <v>1637.6399999999999</v>
          </cell>
          <cell r="CE215">
            <v>594.13344019562214</v>
          </cell>
          <cell r="CH215">
            <v>583.03570958108457</v>
          </cell>
          <cell r="CI215">
            <v>173.24970920597593</v>
          </cell>
          <cell r="CJ215">
            <v>392.56899541474831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61684.44</v>
          </cell>
          <cell r="CV215">
            <v>38083.184090461262</v>
          </cell>
          <cell r="CW215">
            <v>12028.67692</v>
          </cell>
          <cell r="CY215">
            <v>14081.328412642652</v>
          </cell>
          <cell r="DA215">
            <v>4039.5119999999997</v>
          </cell>
          <cell r="DD215">
            <v>9446.0170644286609</v>
          </cell>
          <cell r="DE215">
            <v>1039.4705421592071</v>
          </cell>
          <cell r="DF215">
            <v>1374.4277607766312</v>
          </cell>
          <cell r="DG215">
            <v>199.51015950245622</v>
          </cell>
          <cell r="DH215">
            <v>184.15338981609941</v>
          </cell>
          <cell r="DI215">
            <v>356.37723167630548</v>
          </cell>
          <cell r="DJ215">
            <v>1240.9672825102923</v>
          </cell>
          <cell r="DK215">
            <v>96.62917119799026</v>
          </cell>
          <cell r="DL215">
            <v>14.603463847529229</v>
          </cell>
          <cell r="DM215">
            <v>45.718383564086551</v>
          </cell>
          <cell r="DN215">
            <v>77.679425021711765</v>
          </cell>
          <cell r="DS215">
            <v>540.62598340353088</v>
          </cell>
        </row>
        <row r="216">
          <cell r="E216">
            <v>902.6</v>
          </cell>
          <cell r="I216">
            <v>2.02</v>
          </cell>
          <cell r="AL216">
            <v>24240.85864416169</v>
          </cell>
          <cell r="AM216">
            <v>2665.9695919721844</v>
          </cell>
          <cell r="AN216">
            <v>393.90006833552422</v>
          </cell>
          <cell r="AS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T216">
            <v>0</v>
          </cell>
          <cell r="BY216">
            <v>0</v>
          </cell>
          <cell r="CD216">
            <v>0</v>
          </cell>
          <cell r="CE216">
            <v>0</v>
          </cell>
          <cell r="CH216">
            <v>683.86844725291849</v>
          </cell>
          <cell r="CI216">
            <v>79.725317989825328</v>
          </cell>
          <cell r="CJ216">
            <v>180.65073895839782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72352.415999999997</v>
          </cell>
          <cell r="CV216">
            <v>17524.958486754869</v>
          </cell>
          <cell r="CW216">
            <v>5319.1796919999997</v>
          </cell>
          <cell r="CY216">
            <v>6419.1551762901645</v>
          </cell>
          <cell r="DA216">
            <v>4007.5439999999999</v>
          </cell>
          <cell r="DD216">
            <v>6899.1359303443787</v>
          </cell>
          <cell r="DE216">
            <v>759.2034311425308</v>
          </cell>
          <cell r="DF216">
            <v>1003.8478528421292</v>
          </cell>
          <cell r="DG216">
            <v>145.71725844911836</v>
          </cell>
          <cell r="DH216">
            <v>134.50105581106226</v>
          </cell>
          <cell r="DI216">
            <v>260.28906649697814</v>
          </cell>
          <cell r="DJ216">
            <v>906.37163883489404</v>
          </cell>
          <cell r="DK216">
            <v>70.57554336228327</v>
          </cell>
          <cell r="DL216">
            <v>10.666006788975452</v>
          </cell>
          <cell r="DM216">
            <v>33.391570285431548</v>
          </cell>
          <cell r="DN216">
            <v>56.735120057524341</v>
          </cell>
          <cell r="DS216">
            <v>394.85977227616434</v>
          </cell>
        </row>
        <row r="217">
          <cell r="E217">
            <v>920.4</v>
          </cell>
          <cell r="I217">
            <v>2.02</v>
          </cell>
          <cell r="AL217">
            <v>24718.907928303139</v>
          </cell>
          <cell r="AM217">
            <v>2718.5446625871905</v>
          </cell>
          <cell r="AN217">
            <v>401.668095386679</v>
          </cell>
          <cell r="AS217">
            <v>12571.984087973555</v>
          </cell>
          <cell r="BC217">
            <v>0</v>
          </cell>
          <cell r="BD217">
            <v>29158.272000000004</v>
          </cell>
          <cell r="BF217">
            <v>12034.942944485911</v>
          </cell>
          <cell r="BG217">
            <v>37.566952000000001</v>
          </cell>
          <cell r="BH217">
            <v>220.89600000000002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2330.7926399999997</v>
          </cell>
          <cell r="BP217">
            <v>3616.7471999999998</v>
          </cell>
          <cell r="BQ217">
            <v>4859.7119999999995</v>
          </cell>
          <cell r="BR217">
            <v>945.75976686162471</v>
          </cell>
          <cell r="BT217">
            <v>947.54</v>
          </cell>
          <cell r="BY217">
            <v>0</v>
          </cell>
          <cell r="CD217">
            <v>1656.72</v>
          </cell>
          <cell r="CE217">
            <v>601.05563679495572</v>
          </cell>
          <cell r="CH217">
            <v>697.35488461288071</v>
          </cell>
          <cell r="CI217">
            <v>16.574381005374697</v>
          </cell>
          <cell r="CJ217">
            <v>37.556127111102811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73779.263999999996</v>
          </cell>
          <cell r="CV217">
            <v>3643.3261903065677</v>
          </cell>
          <cell r="CW217">
            <v>1541.7053999999998</v>
          </cell>
          <cell r="CY217">
            <v>1456.9830611118534</v>
          </cell>
          <cell r="DA217">
            <v>4086.576</v>
          </cell>
          <cell r="DD217">
            <v>9556.0717807211931</v>
          </cell>
          <cell r="DE217">
            <v>1051.5813222722954</v>
          </cell>
          <cell r="DF217">
            <v>1390.4410980642028</v>
          </cell>
          <cell r="DG217">
            <v>201.83463487146707</v>
          </cell>
          <cell r="DH217">
            <v>186.2989448084611</v>
          </cell>
          <cell r="DI217">
            <v>360.52935154415439</v>
          </cell>
          <cell r="DJ217">
            <v>1255.4256834716127</v>
          </cell>
          <cell r="DK217">
            <v>97.754989196120306</v>
          </cell>
          <cell r="DL217">
            <v>14.773607523923834</v>
          </cell>
          <cell r="DM217">
            <v>46.251044440959852</v>
          </cell>
          <cell r="DN217">
            <v>78.584461189254256</v>
          </cell>
          <cell r="DS217">
            <v>606.16132223940804</v>
          </cell>
        </row>
        <row r="218">
          <cell r="E218">
            <v>924.4</v>
          </cell>
          <cell r="I218">
            <v>2.02</v>
          </cell>
          <cell r="AL218">
            <v>24826.334733728185</v>
          </cell>
          <cell r="AM218">
            <v>2730.359285197304</v>
          </cell>
          <cell r="AN218">
            <v>403.41371944311817</v>
          </cell>
          <cell r="AS218">
            <v>12626.621133119028</v>
          </cell>
          <cell r="BC218">
            <v>0</v>
          </cell>
          <cell r="BD218">
            <v>29284.992000000002</v>
          </cell>
          <cell r="BF218">
            <v>12087.24604289741</v>
          </cell>
          <cell r="BG218">
            <v>23.072068000000002</v>
          </cell>
          <cell r="BH218">
            <v>221.85599999999999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N218">
            <v>1960.66912</v>
          </cell>
          <cell r="BP218">
            <v>3042.4176000000002</v>
          </cell>
          <cell r="BQ218">
            <v>4880.8320000000003</v>
          </cell>
          <cell r="BR218">
            <v>949.86997879931118</v>
          </cell>
          <cell r="BT218">
            <v>947.54</v>
          </cell>
          <cell r="BY218">
            <v>0</v>
          </cell>
          <cell r="CD218">
            <v>1663.92</v>
          </cell>
          <cell r="CE218">
            <v>603.66778645508145</v>
          </cell>
          <cell r="CH218">
            <v>700.38554469377107</v>
          </cell>
          <cell r="CI218">
            <v>139.17534806736222</v>
          </cell>
          <cell r="CJ218">
            <v>315.35941288274182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74099.903999999995</v>
          </cell>
          <cell r="CV218">
            <v>30593.069538731183</v>
          </cell>
          <cell r="CW218">
            <v>4403.8402400000004</v>
          </cell>
          <cell r="CY218">
            <v>9834.0586456979163</v>
          </cell>
          <cell r="DA218">
            <v>4104.3359999999993</v>
          </cell>
          <cell r="DD218">
            <v>9597.6018623410164</v>
          </cell>
          <cell r="DE218">
            <v>1056.1514279753476</v>
          </cell>
          <cell r="DF218">
            <v>1396.4838668519656</v>
          </cell>
          <cell r="DG218">
            <v>202.71179538807493</v>
          </cell>
          <cell r="DH218">
            <v>187.10858820180516</v>
          </cell>
          <cell r="DI218">
            <v>362.09618923013511</v>
          </cell>
          <cell r="DJ218">
            <v>1260.8816838343753</v>
          </cell>
          <cell r="DK218">
            <v>98.17982617654674</v>
          </cell>
          <cell r="DL218">
            <v>14.83781268482746</v>
          </cell>
          <cell r="DM218">
            <v>46.452048545440341</v>
          </cell>
          <cell r="DN218">
            <v>78.925984271345769</v>
          </cell>
          <cell r="DS218">
            <v>549.30166966171032</v>
          </cell>
        </row>
        <row r="219">
          <cell r="E219">
            <v>896.8</v>
          </cell>
          <cell r="I219">
            <v>2.02</v>
          </cell>
          <cell r="AL219">
            <v>24085.089776295365</v>
          </cell>
          <cell r="AM219">
            <v>2648.8383891875187</v>
          </cell>
          <cell r="AN219">
            <v>391.36891345368718</v>
          </cell>
          <cell r="AS219">
            <v>12249.625521615257</v>
          </cell>
          <cell r="BC219">
            <v>0</v>
          </cell>
          <cell r="BD219">
            <v>28410.624000000003</v>
          </cell>
          <cell r="BF219">
            <v>11726.354663858068</v>
          </cell>
          <cell r="BG219">
            <v>260.90791199999995</v>
          </cell>
          <cell r="BH219">
            <v>215.232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N219">
            <v>2276.5881599999998</v>
          </cell>
          <cell r="BP219">
            <v>3532.6368000000002</v>
          </cell>
          <cell r="BQ219">
            <v>4735.1039999999994</v>
          </cell>
          <cell r="BR219">
            <v>921.50951642927532</v>
          </cell>
          <cell r="BT219">
            <v>947.54</v>
          </cell>
          <cell r="BY219">
            <v>0</v>
          </cell>
          <cell r="CD219">
            <v>1614.2399999999998</v>
          </cell>
          <cell r="CE219">
            <v>585.64395380021313</v>
          </cell>
          <cell r="CH219">
            <v>679.47399013562733</v>
          </cell>
          <cell r="CI219">
            <v>141.38641358979541</v>
          </cell>
          <cell r="CJ219">
            <v>320.36949789192255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71887.487999999998</v>
          </cell>
          <cell r="CV219">
            <v>31079.098725809268</v>
          </cell>
          <cell r="CW219">
            <v>37708.619495999999</v>
          </cell>
          <cell r="CY219">
            <v>19329.205331955476</v>
          </cell>
          <cell r="DA219">
            <v>3981.7919999999995</v>
          </cell>
          <cell r="DD219">
            <v>9311.0442991642394</v>
          </cell>
          <cell r="DE219">
            <v>1024.6176986242879</v>
          </cell>
          <cell r="DF219">
            <v>1354.7887622164028</v>
          </cell>
          <cell r="DG219">
            <v>196.65938782348076</v>
          </cell>
          <cell r="DH219">
            <v>181.52204878773136</v>
          </cell>
          <cell r="DI219">
            <v>351.28500919686837</v>
          </cell>
          <cell r="DJ219">
            <v>1223.235281331315</v>
          </cell>
          <cell r="DK219">
            <v>95.248451011604402</v>
          </cell>
          <cell r="DL219">
            <v>14.394797074592455</v>
          </cell>
          <cell r="DM219">
            <v>45.065120224524989</v>
          </cell>
          <cell r="DN219">
            <v>76.569475004914409</v>
          </cell>
          <cell r="DS219">
            <v>532.90105728323442</v>
          </cell>
        </row>
        <row r="220">
          <cell r="E220">
            <v>905.5</v>
          </cell>
          <cell r="I220">
            <v>2.02</v>
          </cell>
          <cell r="AL220">
            <v>24318.743078094842</v>
          </cell>
          <cell r="AM220">
            <v>2674.5351933645165</v>
          </cell>
          <cell r="AN220">
            <v>395.1656457764426</v>
          </cell>
          <cell r="AS220">
            <v>12368.461094806662</v>
          </cell>
          <cell r="BC220">
            <v>0</v>
          </cell>
          <cell r="BD220">
            <v>28686.239999999998</v>
          </cell>
          <cell r="BF220">
            <v>11840.113902903076</v>
          </cell>
          <cell r="BG220">
            <v>182.12591999999998</v>
          </cell>
          <cell r="BH220">
            <v>217.32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2255.2348799999995</v>
          </cell>
          <cell r="BP220">
            <v>3499.5023999999994</v>
          </cell>
          <cell r="BQ220">
            <v>4781.04</v>
          </cell>
          <cell r="BR220">
            <v>930.44922739374317</v>
          </cell>
          <cell r="BT220">
            <v>947.54</v>
          </cell>
          <cell r="BY220">
            <v>0</v>
          </cell>
          <cell r="CD220">
            <v>1629.8999999999999</v>
          </cell>
          <cell r="CE220">
            <v>591.32537931098682</v>
          </cell>
          <cell r="CH220">
            <v>686.06567581156401</v>
          </cell>
          <cell r="CI220">
            <v>70.947346418609797</v>
          </cell>
          <cell r="CJ220">
            <v>160.7606075562469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72584.88</v>
          </cell>
          <cell r="CV220">
            <v>15595.413503276734</v>
          </cell>
          <cell r="CW220">
            <v>4352.952268</v>
          </cell>
          <cell r="CY220">
            <v>5605.4491702518726</v>
          </cell>
          <cell r="DA220">
            <v>4020.4199999999996</v>
          </cell>
          <cell r="DD220">
            <v>9401.3722266873556</v>
          </cell>
          <cell r="DE220">
            <v>1034.5576785284263</v>
          </cell>
          <cell r="DF220">
            <v>1367.9317843297868</v>
          </cell>
          <cell r="DG220">
            <v>198.56721194710283</v>
          </cell>
          <cell r="DH220">
            <v>183.28302316825463</v>
          </cell>
          <cell r="DI220">
            <v>354.69288116387639</v>
          </cell>
          <cell r="DJ220">
            <v>1235.1020821203233</v>
          </cell>
          <cell r="DK220">
            <v>96.172471444031885</v>
          </cell>
          <cell r="DL220">
            <v>14.534443299557838</v>
          </cell>
          <cell r="DM220">
            <v>45.502304151770048</v>
          </cell>
          <cell r="DN220">
            <v>77.31228770846343</v>
          </cell>
          <cell r="DS220">
            <v>538.07081553297144</v>
          </cell>
        </row>
        <row r="221">
          <cell r="E221">
            <v>161.19999999999999</v>
          </cell>
          <cell r="I221">
            <v>2.02</v>
          </cell>
          <cell r="AL221">
            <v>1803.8751077622348</v>
          </cell>
          <cell r="AM221">
            <v>198.38720466149462</v>
          </cell>
          <cell r="AN221">
            <v>29.311937281042962</v>
          </cell>
          <cell r="AS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T221">
            <v>0</v>
          </cell>
          <cell r="BY221">
            <v>0</v>
          </cell>
          <cell r="CD221">
            <v>0</v>
          </cell>
          <cell r="CE221">
            <v>0</v>
          </cell>
          <cell r="CH221">
            <v>13.7128294827713</v>
          </cell>
          <cell r="CI221">
            <v>0.22425092668784588</v>
          </cell>
          <cell r="CJ221">
            <v>0.50813338397013286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1450.7999999999997</v>
          </cell>
          <cell r="CV221">
            <v>49.294104807739494</v>
          </cell>
          <cell r="CW221">
            <v>106.77242436141739</v>
          </cell>
          <cell r="CY221">
            <v>43.854369148122444</v>
          </cell>
          <cell r="DA221">
            <v>0</v>
          </cell>
          <cell r="DD221">
            <v>518.9439890458782</v>
          </cell>
          <cell r="DE221">
            <v>57.106289980686967</v>
          </cell>
          <cell r="DF221">
            <v>75.508123685139637</v>
          </cell>
          <cell r="DG221">
            <v>10.960661760528621</v>
          </cell>
          <cell r="DH221">
            <v>10.116993655173696</v>
          </cell>
          <cell r="DI221">
            <v>19.578603442043971</v>
          </cell>
          <cell r="DJ221">
            <v>68.176090247224849</v>
          </cell>
          <cell r="DK221">
            <v>5.3086001451888283</v>
          </cell>
          <cell r="DL221">
            <v>0.80228309257055752</v>
          </cell>
          <cell r="DM221">
            <v>2.5116702815221523</v>
          </cell>
          <cell r="DN221">
            <v>4.2675415905566663</v>
          </cell>
          <cell r="DS221">
            <v>29.700836076802947</v>
          </cell>
        </row>
        <row r="222">
          <cell r="E222">
            <v>620.5</v>
          </cell>
          <cell r="I222">
            <v>2.02</v>
          </cell>
          <cell r="AL222">
            <v>16664.583191560298</v>
          </cell>
          <cell r="AM222">
            <v>1832.7433323939067</v>
          </cell>
          <cell r="AN222">
            <v>270.78993175514375</v>
          </cell>
          <cell r="AS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T222">
            <v>0</v>
          </cell>
          <cell r="BY222">
            <v>0</v>
          </cell>
          <cell r="CD222">
            <v>0</v>
          </cell>
          <cell r="CE222">
            <v>0</v>
          </cell>
          <cell r="CH222">
            <v>155.18550521423825</v>
          </cell>
          <cell r="CI222">
            <v>2.5654854486729053</v>
          </cell>
          <cell r="CJ222">
            <v>5.8131701920451953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16418.43</v>
          </cell>
          <cell r="CV222">
            <v>563.93661536858622</v>
          </cell>
          <cell r="CW222">
            <v>415.19807131674588</v>
          </cell>
          <cell r="CY222">
            <v>275.13480452358118</v>
          </cell>
          <cell r="DA222">
            <v>0</v>
          </cell>
          <cell r="DD222">
            <v>2209.329973631236</v>
          </cell>
          <cell r="DE222">
            <v>243.12187981823772</v>
          </cell>
          <cell r="DF222">
            <v>321.46506064546679</v>
          </cell>
          <cell r="DG222">
            <v>46.663453223328041</v>
          </cell>
          <cell r="DH222">
            <v>43.071656666662413</v>
          </cell>
          <cell r="DI222">
            <v>83.353110045414454</v>
          </cell>
          <cell r="DJ222">
            <v>290.24997465548427</v>
          </cell>
          <cell r="DK222">
            <v>22.60060751518202</v>
          </cell>
          <cell r="DL222">
            <v>3.4156057708898424</v>
          </cell>
          <cell r="DM222">
            <v>10.69307777713775</v>
          </cell>
          <cell r="DN222">
            <v>18.168449290779296</v>
          </cell>
          <cell r="DS222">
            <v>126.44707091999395</v>
          </cell>
        </row>
        <row r="223">
          <cell r="E223">
            <v>198.2</v>
          </cell>
          <cell r="I223">
            <v>2.02</v>
          </cell>
          <cell r="AL223">
            <v>5322.998208811041</v>
          </cell>
          <cell r="AM223">
            <v>585.41455033113982</v>
          </cell>
          <cell r="AN223">
            <v>86.495671996566458</v>
          </cell>
          <cell r="AS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T223">
            <v>0</v>
          </cell>
          <cell r="BY223">
            <v>0</v>
          </cell>
          <cell r="CD223">
            <v>0</v>
          </cell>
          <cell r="CE223">
            <v>0</v>
          </cell>
          <cell r="CH223">
            <v>49.569326564805834</v>
          </cell>
          <cell r="CI223">
            <v>0.22425092668784594</v>
          </cell>
          <cell r="CJ223">
            <v>0.50813338397013297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5244.3720000000003</v>
          </cell>
          <cell r="CV223">
            <v>49.294104807739501</v>
          </cell>
          <cell r="CW223">
            <v>131.19633739722698</v>
          </cell>
          <cell r="CY223">
            <v>50.717437763899099</v>
          </cell>
          <cell r="DA223">
            <v>0</v>
          </cell>
          <cell r="DD223">
            <v>705.70378851524742</v>
          </cell>
          <cell r="DE223">
            <v>77.657947751772312</v>
          </cell>
          <cell r="DF223">
            <v>102.68231268320955</v>
          </cell>
          <cell r="DG223">
            <v>14.905231956266912</v>
          </cell>
          <cell r="DH223">
            <v>13.757940936877503</v>
          </cell>
          <cell r="DI223">
            <v>26.624635634167841</v>
          </cell>
          <cell r="DJ223">
            <v>92.711595449987087</v>
          </cell>
          <cell r="DK223">
            <v>7.2190820459453295</v>
          </cell>
          <cell r="DL223">
            <v>1.0910121898313727</v>
          </cell>
          <cell r="DM223">
            <v>3.4155810079431141</v>
          </cell>
          <cell r="DN223">
            <v>5.8033628516236204</v>
          </cell>
          <cell r="DS223">
            <v>40.389700977184212</v>
          </cell>
        </row>
        <row r="224">
          <cell r="E224">
            <v>1770.51</v>
          </cell>
          <cell r="I224">
            <v>2.02</v>
          </cell>
          <cell r="AL224">
            <v>47550.058318274656</v>
          </cell>
          <cell r="AM224">
            <v>5229.4768693581564</v>
          </cell>
          <cell r="AN224">
            <v>772.66121204157866</v>
          </cell>
          <cell r="AS224">
            <v>24183.858700128269</v>
          </cell>
          <cell r="BC224">
            <v>0</v>
          </cell>
          <cell r="BD224">
            <v>56089.756800000003</v>
          </cell>
          <cell r="BF224">
            <v>23150.789692135761</v>
          </cell>
          <cell r="BG224">
            <v>0</v>
          </cell>
          <cell r="BH224">
            <v>424.92240000000004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448.96639999999991</v>
          </cell>
          <cell r="BP224">
            <v>696.67199999999991</v>
          </cell>
          <cell r="BQ224">
            <v>9348.2927999999993</v>
          </cell>
          <cell r="BR224">
            <v>1819.2928344482564</v>
          </cell>
          <cell r="BT224">
            <v>3027.8799999999997</v>
          </cell>
          <cell r="BY224">
            <v>0</v>
          </cell>
          <cell r="CD224">
            <v>3186.9180000000001</v>
          </cell>
          <cell r="CE224">
            <v>1156.2092736873501</v>
          </cell>
          <cell r="CH224">
            <v>1341.4534949543147</v>
          </cell>
          <cell r="CI224">
            <v>84.801470816701496</v>
          </cell>
          <cell r="CJ224">
            <v>192.15286629212599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141924.08159999998</v>
          </cell>
          <cell r="CV224">
            <v>18640.781788642249</v>
          </cell>
          <cell r="CW224">
            <v>16578.4047650008</v>
          </cell>
          <cell r="CY224">
            <v>9896.517955787871</v>
          </cell>
          <cell r="CZ224">
            <v>1994.68</v>
          </cell>
          <cell r="DA224">
            <v>7861.0644000000002</v>
          </cell>
          <cell r="DD224">
            <v>18382.356202178056</v>
          </cell>
          <cell r="DE224">
            <v>2022.8544620777075</v>
          </cell>
          <cell r="DF224">
            <v>2674.6956416054454</v>
          </cell>
          <cell r="DG224">
            <v>388.25536656484269</v>
          </cell>
          <cell r="DH224">
            <v>358.3704310873843</v>
          </cell>
          <cell r="DI224">
            <v>693.52544785141333</v>
          </cell>
          <cell r="DJ224">
            <v>2414.9758005685844</v>
          </cell>
          <cell r="DK224">
            <v>188.04453055369729</v>
          </cell>
          <cell r="DL224">
            <v>28.418969857868742</v>
          </cell>
          <cell r="DM224">
            <v>88.969944255936369</v>
          </cell>
          <cell r="DN224">
            <v>151.16750801845564</v>
          </cell>
          <cell r="DS224">
            <v>1166.0307286376515</v>
          </cell>
        </row>
        <row r="225">
          <cell r="E225">
            <v>726.78</v>
          </cell>
          <cell r="I225">
            <v>2.02</v>
          </cell>
          <cell r="AL225">
            <v>19518.913411703779</v>
          </cell>
          <cell r="AM225">
            <v>2146.6578551446314</v>
          </cell>
          <cell r="AN225">
            <v>317.17116293473555</v>
          </cell>
          <cell r="AS225">
            <v>9927.277917706886</v>
          </cell>
          <cell r="BC225">
            <v>0</v>
          </cell>
          <cell r="BD225">
            <v>23024.3904</v>
          </cell>
          <cell r="BF225">
            <v>9503.2114658773044</v>
          </cell>
          <cell r="BG225">
            <v>0</v>
          </cell>
          <cell r="BH225">
            <v>174.4272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213.53279999999995</v>
          </cell>
          <cell r="BP225">
            <v>331.34399999999999</v>
          </cell>
          <cell r="BQ225">
            <v>3837.3983999999996</v>
          </cell>
          <cell r="BR225">
            <v>746.80495801791778</v>
          </cell>
          <cell r="BT225">
            <v>1123.3599999999999</v>
          </cell>
          <cell r="BY225">
            <v>0</v>
          </cell>
          <cell r="CD225">
            <v>1308.204</v>
          </cell>
          <cell r="CE225">
            <v>474.61453249656438</v>
          </cell>
          <cell r="CH225">
            <v>550.6557833973809</v>
          </cell>
          <cell r="CI225">
            <v>33.846555728782739</v>
          </cell>
          <cell r="CJ225">
            <v>76.693394993815218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58258.684799999988</v>
          </cell>
          <cell r="CV225">
            <v>7440.0391120704307</v>
          </cell>
          <cell r="CW225">
            <v>2553.3219770855558</v>
          </cell>
          <cell r="CY225">
            <v>2808.1136203094379</v>
          </cell>
          <cell r="CZ225">
            <v>636.59999999999991</v>
          </cell>
          <cell r="DA225">
            <v>3226.9031999999997</v>
          </cell>
          <cell r="DD225">
            <v>7545.808179913678</v>
          </cell>
          <cell r="DE225">
            <v>830.36535571605702</v>
          </cell>
          <cell r="DF225">
            <v>1097.9408748925482</v>
          </cell>
          <cell r="DG225">
            <v>159.37568006506393</v>
          </cell>
          <cell r="DH225">
            <v>147.10815635364338</v>
          </cell>
          <cell r="DI225">
            <v>284.68657335425956</v>
          </cell>
          <cell r="DJ225">
            <v>991.32798591210212</v>
          </cell>
          <cell r="DK225">
            <v>77.190755158579222</v>
          </cell>
          <cell r="DL225">
            <v>11.665756710383926</v>
          </cell>
          <cell r="DM225">
            <v>36.521440763581921</v>
          </cell>
          <cell r="DN225">
            <v>62.053036400615177</v>
          </cell>
          <cell r="DS225">
            <v>478.64616012294323</v>
          </cell>
        </row>
        <row r="226">
          <cell r="E226">
            <v>1594.31</v>
          </cell>
          <cell r="I226">
            <v>2.02</v>
          </cell>
          <cell r="AL226">
            <v>42817.90753930137</v>
          </cell>
          <cell r="AM226">
            <v>4709.0427433826417</v>
          </cell>
          <cell r="AN226">
            <v>695.76647235542816</v>
          </cell>
          <cell r="AS226">
            <v>21777.096861470138</v>
          </cell>
          <cell r="BC226">
            <v>0</v>
          </cell>
          <cell r="BD226">
            <v>50507.7408</v>
          </cell>
          <cell r="BF226">
            <v>20846.838207109227</v>
          </cell>
          <cell r="BG226">
            <v>0</v>
          </cell>
          <cell r="BH226">
            <v>382.63439999999997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1040.2879999999998</v>
          </cell>
          <cell r="BP226">
            <v>1614.24</v>
          </cell>
          <cell r="BQ226">
            <v>8417.9567999999999</v>
          </cell>
          <cell r="BR226">
            <v>1638.2379985931734</v>
          </cell>
          <cell r="BT226">
            <v>3221.3999999999996</v>
          </cell>
          <cell r="BY226">
            <v>0</v>
          </cell>
          <cell r="CD226">
            <v>2869.7579999999998</v>
          </cell>
          <cell r="CE226">
            <v>1041.1440811588068</v>
          </cell>
          <cell r="CH226">
            <v>1207.9529183910929</v>
          </cell>
          <cell r="CI226">
            <v>226.75407873065731</v>
          </cell>
          <cell r="CJ226">
            <v>513.80531200580174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127799.88959999999</v>
          </cell>
          <cell r="CV226">
            <v>49844.339497827576</v>
          </cell>
          <cell r="CW226">
            <v>28616.541465300561</v>
          </cell>
          <cell r="CY226">
            <v>22047.343884443369</v>
          </cell>
          <cell r="CZ226">
            <v>3120.34</v>
          </cell>
          <cell r="DA226">
            <v>7078.7363999999998</v>
          </cell>
          <cell r="DD226">
            <v>16552.956106824866</v>
          </cell>
          <cell r="DE226">
            <v>1821.5413058582612</v>
          </cell>
          <cell r="DF226">
            <v>2408.5116765044972</v>
          </cell>
          <cell r="DG226">
            <v>349.61644580826675</v>
          </cell>
          <cell r="DH226">
            <v>322.70563961057985</v>
          </cell>
          <cell r="DI226">
            <v>624.50624778396434</v>
          </cell>
          <cell r="DJ226">
            <v>2174.6389845889039</v>
          </cell>
          <cell r="DK226">
            <v>169.33046156591328</v>
          </cell>
          <cell r="DL226">
            <v>25.590732520064115</v>
          </cell>
          <cell r="DM226">
            <v>80.115713453570962</v>
          </cell>
          <cell r="DN226">
            <v>136.12341625232503</v>
          </cell>
          <cell r="DS226">
            <v>947.37899714232094</v>
          </cell>
        </row>
        <row r="227">
          <cell r="E227">
            <v>1051.53</v>
          </cell>
          <cell r="I227">
            <v>2.02</v>
          </cell>
          <cell r="AL227">
            <v>28240.62717714972</v>
          </cell>
          <cell r="AM227">
            <v>3105.8575283032474</v>
          </cell>
          <cell r="AN227">
            <v>458.89401601689974</v>
          </cell>
          <cell r="AS227">
            <v>14363.123020455052</v>
          </cell>
          <cell r="BC227">
            <v>0</v>
          </cell>
          <cell r="BD227">
            <v>33312.470400000006</v>
          </cell>
          <cell r="BF227">
            <v>13749.569268160876</v>
          </cell>
          <cell r="BG227">
            <v>279.02303599999999</v>
          </cell>
          <cell r="BH227">
            <v>252.3672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643.88351999999998</v>
          </cell>
          <cell r="BP227">
            <v>999.12959999999998</v>
          </cell>
          <cell r="BQ227">
            <v>5552.0784000000003</v>
          </cell>
          <cell r="BR227">
            <v>1080.5027897088269</v>
          </cell>
          <cell r="BT227">
            <v>1949.36</v>
          </cell>
          <cell r="BY227">
            <v>0</v>
          </cell>
          <cell r="CD227">
            <v>1892.7539999999999</v>
          </cell>
          <cell r="CE227">
            <v>686.688433028031</v>
          </cell>
          <cell r="CH227">
            <v>796.70749871467024</v>
          </cell>
          <cell r="CI227">
            <v>381.46955355448665</v>
          </cell>
          <cell r="CJ227">
            <v>864.3773204961426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84290.644799999995</v>
          </cell>
          <cell r="CV227">
            <v>83853.388842631801</v>
          </cell>
          <cell r="CW227">
            <v>13896.424466771448</v>
          </cell>
          <cell r="CY227">
            <v>27467.493637821</v>
          </cell>
          <cell r="CZ227">
            <v>1927.5999999999997</v>
          </cell>
          <cell r="DA227">
            <v>4668.7932000000001</v>
          </cell>
          <cell r="DD227">
            <v>10917.53168142303</v>
          </cell>
          <cell r="DE227">
            <v>1201.4008124826021</v>
          </cell>
          <cell r="DF227">
            <v>1588.5381658490344</v>
          </cell>
          <cell r="DG227">
            <v>230.59014950716403</v>
          </cell>
          <cell r="DH227">
            <v>212.84107935076176</v>
          </cell>
          <cell r="DI227">
            <v>411.89420798481603</v>
          </cell>
          <cell r="DJ227">
            <v>1434.2870153638689</v>
          </cell>
          <cell r="DK227">
            <v>111.68220750694957</v>
          </cell>
          <cell r="DL227">
            <v>16.878413211246883</v>
          </cell>
          <cell r="DM227">
            <v>52.840461496091393</v>
          </cell>
          <cell r="DN227">
            <v>89.780441627918876</v>
          </cell>
          <cell r="DS227">
            <v>624.84550486734997</v>
          </cell>
        </row>
        <row r="228">
          <cell r="E228">
            <v>1154.82</v>
          </cell>
          <cell r="I228">
            <v>3.05</v>
          </cell>
          <cell r="AL228">
            <v>31014.655860237977</v>
          </cell>
          <cell r="AM228">
            <v>3410.9406206529115</v>
          </cell>
          <cell r="AN228">
            <v>503.97039321430316</v>
          </cell>
          <cell r="AS228">
            <v>15773.988118724053</v>
          </cell>
          <cell r="BC228">
            <v>0</v>
          </cell>
          <cell r="BD228">
            <v>36584.6976</v>
          </cell>
          <cell r="BF228">
            <v>15100.166026891808</v>
          </cell>
          <cell r="BG228">
            <v>0</v>
          </cell>
          <cell r="BH228">
            <v>277.15679999999998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N228">
            <v>335.08224000000001</v>
          </cell>
          <cell r="BP228">
            <v>519.95519999999999</v>
          </cell>
          <cell r="BQ228">
            <v>6097.4495999999999</v>
          </cell>
          <cell r="BR228">
            <v>1186.6387374697322</v>
          </cell>
          <cell r="BT228">
            <v>2149.96</v>
          </cell>
          <cell r="BY228">
            <v>0</v>
          </cell>
          <cell r="CD228">
            <v>2078.6759999999999</v>
          </cell>
          <cell r="CE228">
            <v>754.14066762663037</v>
          </cell>
          <cell r="CH228">
            <v>740.0541856874346</v>
          </cell>
          <cell r="CI228">
            <v>63.10215835667028</v>
          </cell>
          <cell r="CJ228">
            <v>142.98408365655112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78296.796000000002</v>
          </cell>
          <cell r="CV228">
            <v>13870.909938125433</v>
          </cell>
          <cell r="CW228">
            <v>8652.708910378733</v>
          </cell>
          <cell r="CY228">
            <v>6329.0899130799598</v>
          </cell>
          <cell r="CZ228">
            <v>1136.6400000000001</v>
          </cell>
          <cell r="DA228">
            <v>5127.4007999999994</v>
          </cell>
          <cell r="DD228">
            <v>11989.942214050896</v>
          </cell>
          <cell r="DE228">
            <v>1319.4123669996652</v>
          </cell>
          <cell r="DF228">
            <v>1744.5775628710367</v>
          </cell>
          <cell r="DG228">
            <v>253.24062694727024</v>
          </cell>
          <cell r="DH228">
            <v>233.74809587538786</v>
          </cell>
          <cell r="DI228">
            <v>452.35387413105195</v>
          </cell>
          <cell r="DJ228">
            <v>1575.1745847312989</v>
          </cell>
          <cell r="DK228">
            <v>122.65256043401088</v>
          </cell>
          <cell r="DL228">
            <v>18.536350978680701</v>
          </cell>
          <cell r="DM228">
            <v>58.030889984038723</v>
          </cell>
          <cell r="DN228">
            <v>98.599421415226601</v>
          </cell>
          <cell r="DS228">
            <v>686.22301401853758</v>
          </cell>
        </row>
        <row r="229">
          <cell r="E229">
            <v>1430.62</v>
          </cell>
          <cell r="I229">
            <v>2.02</v>
          </cell>
          <cell r="AL229">
            <v>38421.734094294909</v>
          </cell>
          <cell r="AM229">
            <v>4225.558849620259</v>
          </cell>
          <cell r="AN229">
            <v>624.33117190579162</v>
          </cell>
          <cell r="AS229">
            <v>19541.212381504483</v>
          </cell>
          <cell r="BC229">
            <v>0</v>
          </cell>
          <cell r="BD229">
            <v>45322.041599999997</v>
          </cell>
          <cell r="BF229">
            <v>18706.464662364662</v>
          </cell>
          <cell r="BG229">
            <v>0</v>
          </cell>
          <cell r="BH229">
            <v>343.34879999999998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N229">
            <v>963.63519999999994</v>
          </cell>
          <cell r="BP229">
            <v>1495.296</v>
          </cell>
          <cell r="BQ229">
            <v>7553.6736000000001</v>
          </cell>
          <cell r="BR229">
            <v>1470.0378505732047</v>
          </cell>
          <cell r="BT229">
            <v>2315.16</v>
          </cell>
          <cell r="BY229">
            <v>0</v>
          </cell>
          <cell r="CD229">
            <v>2575.116</v>
          </cell>
          <cell r="CE229">
            <v>934.24838669230712</v>
          </cell>
          <cell r="CH229">
            <v>1083.9307312308554</v>
          </cell>
          <cell r="CI229">
            <v>129.23519014756468</v>
          </cell>
          <cell r="CJ229">
            <v>292.8358668016366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114678.49919999999</v>
          </cell>
          <cell r="CV229">
            <v>28408.056555547206</v>
          </cell>
          <cell r="CW229">
            <v>3780.382124088901</v>
          </cell>
          <cell r="CY229">
            <v>9044.8841252082966</v>
          </cell>
          <cell r="CZ229">
            <v>1549.0599999999997</v>
          </cell>
          <cell r="DA229">
            <v>6351.9527999999991</v>
          </cell>
          <cell r="DD229">
            <v>14853.441341737673</v>
          </cell>
          <cell r="DE229">
            <v>1634.5211552251101</v>
          </cell>
          <cell r="DF229">
            <v>2161.2264707872773</v>
          </cell>
          <cell r="DG229">
            <v>313.72084456738185</v>
          </cell>
          <cell r="DH229">
            <v>289.57300784645878</v>
          </cell>
          <cell r="DI229">
            <v>560.38733257941999</v>
          </cell>
          <cell r="DJ229">
            <v>1951.3658097437622</v>
          </cell>
          <cell r="DK229">
            <v>151.9450702344129</v>
          </cell>
          <cell r="DL229">
            <v>22.963296822985569</v>
          </cell>
          <cell r="DM229">
            <v>71.890122987968255</v>
          </cell>
          <cell r="DN229">
            <v>122.1474379254356</v>
          </cell>
          <cell r="DS229">
            <v>942.18438811619069</v>
          </cell>
        </row>
        <row r="230">
          <cell r="E230">
            <v>1456.34</v>
          </cell>
          <cell r="I230">
            <v>2.02</v>
          </cell>
          <cell r="AL230">
            <v>39112.488453177953</v>
          </cell>
          <cell r="AM230">
            <v>4301.5268730032913</v>
          </cell>
          <cell r="AN230">
            <v>635.5555345886961</v>
          </cell>
          <cell r="AS230">
            <v>19892.52858178988</v>
          </cell>
          <cell r="BC230">
            <v>0</v>
          </cell>
          <cell r="BD230">
            <v>46136.851199999997</v>
          </cell>
          <cell r="BF230">
            <v>19042.7735851506</v>
          </cell>
          <cell r="BG230">
            <v>0</v>
          </cell>
          <cell r="BH230">
            <v>349.52159999999998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963.63519999999994</v>
          </cell>
          <cell r="BP230">
            <v>1495.296</v>
          </cell>
          <cell r="BQ230">
            <v>7689.4751999999989</v>
          </cell>
          <cell r="BR230">
            <v>1496.4665133325277</v>
          </cell>
          <cell r="BT230">
            <v>2810.7599999999998</v>
          </cell>
          <cell r="BY230">
            <v>0</v>
          </cell>
          <cell r="CD230">
            <v>2621.4119999999998</v>
          </cell>
          <cell r="CE230">
            <v>951.0445090069162</v>
          </cell>
          <cell r="CH230">
            <v>1103.4178755509809</v>
          </cell>
          <cell r="CI230">
            <v>329.31400473912373</v>
          </cell>
          <cell r="CJ230">
            <v>746.19731605290485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116740.2144</v>
          </cell>
          <cell r="CV230">
            <v>72388.726789357825</v>
          </cell>
          <cell r="CW230">
            <v>45291.515024501896</v>
          </cell>
          <cell r="CY230">
            <v>33067.90247351279</v>
          </cell>
          <cell r="CZ230">
            <v>2465.2800000000002</v>
          </cell>
          <cell r="DA230">
            <v>6466.1495999999988</v>
          </cell>
          <cell r="DD230">
            <v>15120.479766553131</v>
          </cell>
          <cell r="DE230">
            <v>1663.906934895735</v>
          </cell>
          <cell r="DF230">
            <v>2200.0814740925912</v>
          </cell>
          <cell r="DG230">
            <v>319.36098668917032</v>
          </cell>
          <cell r="DH230">
            <v>294.77901486566083</v>
          </cell>
          <cell r="DI230">
            <v>570.46209890027569</v>
          </cell>
          <cell r="DJ230">
            <v>1986.4478920763238</v>
          </cell>
          <cell r="DK230">
            <v>154.6767720185548</v>
          </cell>
          <cell r="DL230">
            <v>23.376136007595868</v>
          </cell>
          <cell r="DM230">
            <v>73.182579379777778</v>
          </cell>
          <cell r="DN230">
            <v>124.34343134328394</v>
          </cell>
          <cell r="DS230">
            <v>865.39376200252605</v>
          </cell>
        </row>
        <row r="231">
          <cell r="E231">
            <v>179.9</v>
          </cell>
          <cell r="I231">
            <v>2.02</v>
          </cell>
          <cell r="AL231">
            <v>4831.5205739914554</v>
          </cell>
          <cell r="AM231">
            <v>531.36265188986931</v>
          </cell>
          <cell r="AN231">
            <v>78.509441938356744</v>
          </cell>
          <cell r="AS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T231">
            <v>0</v>
          </cell>
          <cell r="BY231">
            <v>0</v>
          </cell>
          <cell r="CD231">
            <v>0</v>
          </cell>
          <cell r="CE231">
            <v>0</v>
          </cell>
          <cell r="CH231">
            <v>46.114805079638217</v>
          </cell>
          <cell r="CI231">
            <v>7.7742504758586186</v>
          </cell>
          <cell r="CJ231">
            <v>17.615785408228415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4878.8880000000008</v>
          </cell>
          <cell r="CV231">
            <v>1708.9102971335176</v>
          </cell>
          <cell r="CW231">
            <v>119.09133500384027</v>
          </cell>
          <cell r="CY231">
            <v>513.66464549379509</v>
          </cell>
          <cell r="DA231">
            <v>0</v>
          </cell>
          <cell r="DD231">
            <v>648.88392867244522</v>
          </cell>
          <cell r="DE231">
            <v>71.405304959221922</v>
          </cell>
          <cell r="DF231">
            <v>94.414828917435898</v>
          </cell>
          <cell r="DG231">
            <v>13.70513468534055</v>
          </cell>
          <cell r="DH231">
            <v>12.65021799634515</v>
          </cell>
          <cell r="DI231">
            <v>24.480948594762907</v>
          </cell>
          <cell r="DJ231">
            <v>85.24690566795536</v>
          </cell>
          <cell r="DK231">
            <v>6.6378364345149166</v>
          </cell>
          <cell r="DL231">
            <v>1.0031691589140632</v>
          </cell>
          <cell r="DM231">
            <v>3.1405749256300504</v>
          </cell>
          <cell r="DN231">
            <v>5.3361041104739622</v>
          </cell>
          <cell r="DS231">
            <v>37.137717374482165</v>
          </cell>
        </row>
        <row r="232">
          <cell r="E232">
            <v>190.31</v>
          </cell>
          <cell r="I232">
            <v>2.02</v>
          </cell>
          <cell r="AL232">
            <v>5111.0988351101378</v>
          </cell>
          <cell r="AM232">
            <v>562.11020723269041</v>
          </cell>
          <cell r="AN232">
            <v>83.052428545239977</v>
          </cell>
          <cell r="AS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T232">
            <v>0</v>
          </cell>
          <cell r="BY232">
            <v>0</v>
          </cell>
          <cell r="CD232">
            <v>0</v>
          </cell>
          <cell r="CE232">
            <v>0</v>
          </cell>
          <cell r="CH232">
            <v>97.350665762502814</v>
          </cell>
          <cell r="CI232">
            <v>19.248431201593391</v>
          </cell>
          <cell r="CJ232">
            <v>43.61529571824974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10299.5772</v>
          </cell>
          <cell r="CV232">
            <v>4231.1271531852863</v>
          </cell>
          <cell r="CW232">
            <v>2818.3215871849989</v>
          </cell>
          <cell r="CY232">
            <v>1980.8803911816715</v>
          </cell>
          <cell r="DA232">
            <v>0</v>
          </cell>
          <cell r="DD232">
            <v>1047.2898053964484</v>
          </cell>
          <cell r="DE232">
            <v>115.24718771817103</v>
          </cell>
          <cell r="DF232">
            <v>152.38424537001382</v>
          </cell>
          <cell r="DG232">
            <v>22.11990034474702</v>
          </cell>
          <cell r="DH232">
            <v>20.417279205419714</v>
          </cell>
          <cell r="DI232">
            <v>39.511916934333605</v>
          </cell>
          <cell r="DJ232">
            <v>137.5873423622883</v>
          </cell>
          <cell r="DK232">
            <v>10.713377417097043</v>
          </cell>
          <cell r="DL232">
            <v>1.619101331987485</v>
          </cell>
          <cell r="DM232">
            <v>5.0688450697572849</v>
          </cell>
          <cell r="DN232">
            <v>8.6123992111607652</v>
          </cell>
          <cell r="DS232">
            <v>59.939769014718941</v>
          </cell>
        </row>
        <row r="233">
          <cell r="E233">
            <v>205.19</v>
          </cell>
          <cell r="I233">
            <v>2.02</v>
          </cell>
          <cell r="AL233">
            <v>5510.7265512913091</v>
          </cell>
          <cell r="AM233">
            <v>606.0606033423137</v>
          </cell>
          <cell r="AN233">
            <v>89.546150035194103</v>
          </cell>
          <cell r="AS233">
            <v>0</v>
          </cell>
          <cell r="BC233">
            <v>0</v>
          </cell>
          <cell r="BD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T233">
            <v>0</v>
          </cell>
          <cell r="BY233">
            <v>0</v>
          </cell>
          <cell r="CD233">
            <v>0</v>
          </cell>
          <cell r="CE233">
            <v>0</v>
          </cell>
          <cell r="CH233">
            <v>104.96234095847802</v>
          </cell>
          <cell r="CI233">
            <v>9.1729953749453266</v>
          </cell>
          <cell r="CJ233">
            <v>20.785221492090148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11104.882799999999</v>
          </cell>
          <cell r="CV233">
            <v>2016.3778232358663</v>
          </cell>
          <cell r="CW233">
            <v>136.35569404912701</v>
          </cell>
          <cell r="CY233">
            <v>604.91362784282092</v>
          </cell>
          <cell r="DA233">
            <v>0</v>
          </cell>
          <cell r="DD233">
            <v>1129.1755302889878</v>
          </cell>
          <cell r="DE233">
            <v>124.2581600961143</v>
          </cell>
          <cell r="DF233">
            <v>164.29889815287231</v>
          </cell>
          <cell r="DG233">
            <v>23.849415962054756</v>
          </cell>
          <cell r="DH233">
            <v>22.013669907834956</v>
          </cell>
          <cell r="DI233">
            <v>42.601283357447912</v>
          </cell>
          <cell r="DJ233">
            <v>148.34505164898289</v>
          </cell>
          <cell r="DK233">
            <v>11.551037319185236</v>
          </cell>
          <cell r="DL233">
            <v>1.7456959818743734</v>
          </cell>
          <cell r="DM233">
            <v>5.4651690392701235</v>
          </cell>
          <cell r="DN233">
            <v>9.2857873687040993</v>
          </cell>
          <cell r="DS233">
            <v>64.626352814514107</v>
          </cell>
        </row>
        <row r="234">
          <cell r="E234">
            <v>227.28</v>
          </cell>
          <cell r="I234">
            <v>2.02</v>
          </cell>
          <cell r="AL234">
            <v>6103.9910842511272</v>
          </cell>
          <cell r="AM234">
            <v>671.30685670666742</v>
          </cell>
          <cell r="AN234">
            <v>99.186358886880058</v>
          </cell>
          <cell r="AS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T234">
            <v>0</v>
          </cell>
          <cell r="BY234">
            <v>0</v>
          </cell>
          <cell r="CD234">
            <v>0</v>
          </cell>
          <cell r="CE234">
            <v>0</v>
          </cell>
          <cell r="CH234">
            <v>116.26220017078263</v>
          </cell>
          <cell r="CI234">
            <v>0.29488996859451738</v>
          </cell>
          <cell r="CJ234">
            <v>0.66819539992072485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12300.393599999999</v>
          </cell>
          <cell r="CV234">
            <v>64.821747822177443</v>
          </cell>
          <cell r="CW234">
            <v>150.92938710212718</v>
          </cell>
          <cell r="CY234">
            <v>60.625618865667128</v>
          </cell>
          <cell r="DA234">
            <v>0</v>
          </cell>
          <cell r="DD234">
            <v>1250.7384108586245</v>
          </cell>
          <cell r="DE234">
            <v>137.63533615987555</v>
          </cell>
          <cell r="DF234">
            <v>181.98671266721001</v>
          </cell>
          <cell r="DG234">
            <v>26.416956283716583</v>
          </cell>
          <cell r="DH234">
            <v>24.383580567536086</v>
          </cell>
          <cell r="DI234">
            <v>47.187580688536293</v>
          </cell>
          <cell r="DJ234">
            <v>164.31533378225467</v>
          </cell>
          <cell r="DK234">
            <v>12.794579472218045</v>
          </cell>
          <cell r="DL234">
            <v>1.9336311845626377</v>
          </cell>
          <cell r="DM234">
            <v>6.0535290182041708</v>
          </cell>
          <cell r="DN234">
            <v>10.285461051508689</v>
          </cell>
          <cell r="DS234">
            <v>71.583788038806802</v>
          </cell>
        </row>
        <row r="235">
          <cell r="E235">
            <v>1654.32</v>
          </cell>
          <cell r="I235">
            <v>0</v>
          </cell>
          <cell r="AL235">
            <v>0</v>
          </cell>
          <cell r="AN235">
            <v>0</v>
          </cell>
          <cell r="AS235">
            <v>0</v>
          </cell>
          <cell r="BC235">
            <v>0</v>
          </cell>
          <cell r="BD235">
            <v>52408.857600000003</v>
          </cell>
          <cell r="BF235">
            <v>21631.515441027743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T235">
            <v>1765.28</v>
          </cell>
          <cell r="BY235">
            <v>0</v>
          </cell>
          <cell r="CD235">
            <v>2977.7759999999998</v>
          </cell>
          <cell r="CE235">
            <v>1080.3328564348446</v>
          </cell>
          <cell r="CH235">
            <v>1269.3696078836399</v>
          </cell>
          <cell r="CI235">
            <v>222.85711805151456</v>
          </cell>
          <cell r="CJ235">
            <v>504.97513303468992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134297.69760000001</v>
          </cell>
          <cell r="CV235">
            <v>48987.722354761325</v>
          </cell>
          <cell r="CW235">
            <v>18897.711800000001</v>
          </cell>
          <cell r="CY235">
            <v>19075.665391242746</v>
          </cell>
          <cell r="CZ235">
            <v>1803.6999999999998</v>
          </cell>
          <cell r="DA235">
            <v>7345.1808000000001</v>
          </cell>
          <cell r="DD235">
            <v>13837.005740790426</v>
          </cell>
          <cell r="DE235">
            <v>1522.6692648484479</v>
          </cell>
          <cell r="DF235">
            <v>2013.3316175962541</v>
          </cell>
          <cell r="DG235">
            <v>292.25261859597072</v>
          </cell>
          <cell r="DH235">
            <v>269.7572420938144</v>
          </cell>
          <cell r="DI235">
            <v>522.03947621073883</v>
          </cell>
          <cell r="DJ235">
            <v>1817.8319280081257</v>
          </cell>
          <cell r="DK235">
            <v>141.54731962420857</v>
          </cell>
          <cell r="DL235">
            <v>21.391895834555047</v>
          </cell>
          <cell r="DM235">
            <v>66.970611160354409</v>
          </cell>
          <cell r="DN235">
            <v>113.78876860326072</v>
          </cell>
          <cell r="DS235">
            <v>898.4077415573222</v>
          </cell>
        </row>
        <row r="236">
          <cell r="E236">
            <v>571.29999999999995</v>
          </cell>
          <cell r="I236">
            <v>0</v>
          </cell>
          <cell r="AL236">
            <v>0</v>
          </cell>
          <cell r="AN236">
            <v>0</v>
          </cell>
          <cell r="AS236">
            <v>0</v>
          </cell>
          <cell r="BC236">
            <v>0</v>
          </cell>
          <cell r="BD236">
            <v>18098.784</v>
          </cell>
          <cell r="BF236">
            <v>7470.1900306223388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T236">
            <v>0</v>
          </cell>
          <cell r="BY236">
            <v>0</v>
          </cell>
          <cell r="CD236">
            <v>0</v>
          </cell>
          <cell r="CE236">
            <v>0</v>
          </cell>
          <cell r="CH236">
            <v>164.2642149767648</v>
          </cell>
          <cell r="CI236">
            <v>33.440579903697319</v>
          </cell>
          <cell r="CJ236">
            <v>75.773488561955176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17378.946</v>
          </cell>
          <cell r="CV236">
            <v>7350.7988348205345</v>
          </cell>
          <cell r="CW236">
            <v>2478.5257566853402</v>
          </cell>
          <cell r="CY236">
            <v>2762.0197066431951</v>
          </cell>
          <cell r="DD236">
            <v>2669.6717139823254</v>
          </cell>
          <cell r="DE236">
            <v>293.7793871207827</v>
          </cell>
          <cell r="DF236">
            <v>388.44635689628336</v>
          </cell>
          <cell r="DG236">
            <v>56.38637172079099</v>
          </cell>
          <cell r="DH236">
            <v>52.046179090375951</v>
          </cell>
          <cell r="DI236">
            <v>100.72078087772377</v>
          </cell>
          <cell r="DJ236">
            <v>350.72721439082267</v>
          </cell>
          <cell r="DK236">
            <v>27.309728887138455</v>
          </cell>
          <cell r="DL236">
            <v>4.127290274196679</v>
          </cell>
          <cell r="DM236">
            <v>12.921115278275083</v>
          </cell>
          <cell r="DN236">
            <v>21.954074645896057</v>
          </cell>
          <cell r="DS236">
            <v>152.79391153879749</v>
          </cell>
        </row>
        <row r="237">
          <cell r="E237">
            <v>693.5</v>
          </cell>
          <cell r="I237">
            <v>0</v>
          </cell>
          <cell r="AL237">
            <v>0</v>
          </cell>
          <cell r="AN237">
            <v>0</v>
          </cell>
          <cell r="AS237">
            <v>0</v>
          </cell>
          <cell r="BC237">
            <v>0</v>
          </cell>
          <cell r="BD237">
            <v>21970.080000000002</v>
          </cell>
          <cell r="BF237">
            <v>9068.0496870936331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1017.8396799999999</v>
          </cell>
          <cell r="BP237">
            <v>1579.4063999999998</v>
          </cell>
          <cell r="BQ237">
            <v>3661.68</v>
          </cell>
          <cell r="BR237">
            <v>712.60799469636754</v>
          </cell>
          <cell r="BT237">
            <v>791.78</v>
          </cell>
          <cell r="BY237">
            <v>0</v>
          </cell>
          <cell r="CD237">
            <v>1248.3</v>
          </cell>
          <cell r="CE237">
            <v>452.88144732431738</v>
          </cell>
          <cell r="CH237">
            <v>533.30657014000712</v>
          </cell>
          <cell r="CI237">
            <v>13.930046238371389</v>
          </cell>
          <cell r="CJ237">
            <v>31.564291120263675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56423.159999999989</v>
          </cell>
          <cell r="CV237">
            <v>3062.0571758295127</v>
          </cell>
          <cell r="CW237">
            <v>2734.9502387657717</v>
          </cell>
          <cell r="CY237">
            <v>1628.9469911803885</v>
          </cell>
          <cell r="CZ237">
            <v>20760.229999999996</v>
          </cell>
          <cell r="DD237">
            <v>6066.4679067114857</v>
          </cell>
          <cell r="DE237">
            <v>667.57392464675047</v>
          </cell>
          <cell r="DF237">
            <v>882.69181010092541</v>
          </cell>
          <cell r="DG237">
            <v>128.13040368541257</v>
          </cell>
          <cell r="DH237">
            <v>118.2679029279382</v>
          </cell>
          <cell r="DI237">
            <v>228.87435242821635</v>
          </cell>
          <cell r="DJ237">
            <v>796.98016013302629</v>
          </cell>
          <cell r="DK237">
            <v>62.057665355296884</v>
          </cell>
          <cell r="DL237">
            <v>9.3787089472313916</v>
          </cell>
          <cell r="DM237">
            <v>29.361486936402468</v>
          </cell>
          <cell r="DN237">
            <v>49.887665424677941</v>
          </cell>
          <cell r="DS237">
            <v>391.83686448758863</v>
          </cell>
        </row>
        <row r="238">
          <cell r="E238">
            <v>79.900000000000006</v>
          </cell>
          <cell r="I238">
            <v>2.02</v>
          </cell>
          <cell r="AL238">
            <v>2145.8504383652989</v>
          </cell>
          <cell r="AM238">
            <v>235.99708663702367</v>
          </cell>
          <cell r="AN238">
            <v>34.86884052737468</v>
          </cell>
          <cell r="AS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T238">
            <v>0</v>
          </cell>
          <cell r="BY238">
            <v>0</v>
          </cell>
          <cell r="CD238">
            <v>0</v>
          </cell>
          <cell r="CE238">
            <v>0</v>
          </cell>
          <cell r="CH238">
            <v>5.0296821091708193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532.13400000000001</v>
          </cell>
          <cell r="CV238">
            <v>0</v>
          </cell>
          <cell r="CW238">
            <v>52.044272744896134</v>
          </cell>
          <cell r="CY238">
            <v>14.624332079086837</v>
          </cell>
          <cell r="DA238">
            <v>0</v>
          </cell>
          <cell r="DD238">
            <v>173.38682665719088</v>
          </cell>
          <cell r="DE238">
            <v>19.080052203940816</v>
          </cell>
          <cell r="DF238">
            <v>25.228375757229557</v>
          </cell>
          <cell r="DG238">
            <v>3.6621184575525842</v>
          </cell>
          <cell r="DH238">
            <v>3.3802365230333602</v>
          </cell>
          <cell r="DI238">
            <v>6.5414996470754883</v>
          </cell>
          <cell r="DJ238">
            <v>22.778635443093133</v>
          </cell>
          <cell r="DK238">
            <v>1.7736814619598964</v>
          </cell>
          <cell r="DL238">
            <v>0.26805459247592983</v>
          </cell>
          <cell r="DM238">
            <v>0.83918601798044701</v>
          </cell>
          <cell r="DN238">
            <v>1.4258484723459934</v>
          </cell>
          <cell r="DS238">
            <v>9.9234865903167861</v>
          </cell>
        </row>
        <row r="239">
          <cell r="E239">
            <v>83.05</v>
          </cell>
          <cell r="I239">
            <v>2.02</v>
          </cell>
          <cell r="AL239">
            <v>2230.4490476375227</v>
          </cell>
          <cell r="AM239">
            <v>245.30110194248823</v>
          </cell>
          <cell r="AN239">
            <v>36.243519471820612</v>
          </cell>
          <cell r="AS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T239">
            <v>0</v>
          </cell>
          <cell r="BY239">
            <v>0</v>
          </cell>
          <cell r="CD239">
            <v>0</v>
          </cell>
          <cell r="CE239">
            <v>0</v>
          </cell>
          <cell r="CH239">
            <v>5.2279737067163525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553.11300000000006</v>
          </cell>
          <cell r="CV239">
            <v>0</v>
          </cell>
          <cell r="CW239">
            <v>54.14475020605277</v>
          </cell>
          <cell r="CY239">
            <v>15.214561864161588</v>
          </cell>
          <cell r="DA239">
            <v>0</v>
          </cell>
          <cell r="DD239">
            <v>180.22247752039672</v>
          </cell>
          <cell r="DE239">
            <v>19.83226953112997</v>
          </cell>
          <cell r="DF239">
            <v>26.222986315868766</v>
          </cell>
          <cell r="DG239">
            <v>3.8064948422996503</v>
          </cell>
          <cell r="DH239">
            <v>3.5134999153682167</v>
          </cell>
          <cell r="DI239">
            <v>6.7993935630740827</v>
          </cell>
          <cell r="DJ239">
            <v>23.67666675280206</v>
          </cell>
          <cell r="DK239">
            <v>1.8436075771685778</v>
          </cell>
          <cell r="DL239">
            <v>0.27862245187892326</v>
          </cell>
          <cell r="DM239">
            <v>0.8722703228194757</v>
          </cell>
          <cell r="DN239">
            <v>1.4820615222570055</v>
          </cell>
          <cell r="DS239">
            <v>10.314712907707246</v>
          </cell>
        </row>
        <row r="240">
          <cell r="E240">
            <v>116.93</v>
          </cell>
          <cell r="I240">
            <v>2.02</v>
          </cell>
          <cell r="AL240">
            <v>1308.480870661527</v>
          </cell>
          <cell r="AM240">
            <v>143.90456477089683</v>
          </cell>
          <cell r="AN240">
            <v>21.262064679108889</v>
          </cell>
          <cell r="AS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T240">
            <v>0</v>
          </cell>
          <cell r="BY240">
            <v>0</v>
          </cell>
          <cell r="CD240">
            <v>0</v>
          </cell>
          <cell r="CE240">
            <v>0</v>
          </cell>
          <cell r="CH240">
            <v>2.7630292793983471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292.32500000000005</v>
          </cell>
          <cell r="CV240">
            <v>0</v>
          </cell>
          <cell r="CW240">
            <v>77.660098899382945</v>
          </cell>
          <cell r="CY240">
            <v>21.822325794929675</v>
          </cell>
          <cell r="DA240">
            <v>0</v>
          </cell>
          <cell r="DD240">
            <v>248.32393178552712</v>
          </cell>
          <cell r="DE240">
            <v>27.326375788187342</v>
          </cell>
          <cell r="DF240">
            <v>36.13198062032874</v>
          </cell>
          <cell r="DG240">
            <v>5.2448716639920843</v>
          </cell>
          <cell r="DH240">
            <v>4.8411614650764552</v>
          </cell>
          <cell r="DI240">
            <v>9.3687100886107277</v>
          </cell>
          <cell r="DJ240">
            <v>32.623472169092025</v>
          </cell>
          <cell r="DK240">
            <v>2.5402596198372529</v>
          </cell>
          <cell r="DL240">
            <v>0.3839067339781056</v>
          </cell>
          <cell r="DM240">
            <v>1.2018789172280067</v>
          </cell>
          <cell r="DN240">
            <v>2.042094578980866</v>
          </cell>
          <cell r="DS240">
            <v>14.212378498630418</v>
          </cell>
        </row>
        <row r="241">
          <cell r="E241">
            <v>75.7</v>
          </cell>
          <cell r="I241">
            <v>2.02</v>
          </cell>
          <cell r="AL241">
            <v>847.10512194541684</v>
          </cell>
          <cell r="AM241">
            <v>93.163222040168392</v>
          </cell>
          <cell r="AN241">
            <v>13.764973028380595</v>
          </cell>
          <cell r="AS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T241">
            <v>0</v>
          </cell>
          <cell r="BY241">
            <v>0</v>
          </cell>
          <cell r="CD241">
            <v>0</v>
          </cell>
          <cell r="CE241">
            <v>0</v>
          </cell>
          <cell r="CH241">
            <v>1.7887737659322229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189.25</v>
          </cell>
          <cell r="CV241">
            <v>0</v>
          </cell>
          <cell r="CW241">
            <v>49.314436130020496</v>
          </cell>
          <cell r="CY241">
            <v>13.857253684634555</v>
          </cell>
          <cell r="DA241">
            <v>0</v>
          </cell>
          <cell r="DD241">
            <v>160.76388981582488</v>
          </cell>
          <cell r="DE241">
            <v>17.690983042553508</v>
          </cell>
          <cell r="DF241">
            <v>23.391695313083773</v>
          </cell>
          <cell r="DG241">
            <v>3.3955082952552873</v>
          </cell>
          <cell r="DH241">
            <v>3.1341479766209495</v>
          </cell>
          <cell r="DI241">
            <v>6.06526429237862</v>
          </cell>
          <cell r="DJ241">
            <v>21.120301404261237</v>
          </cell>
          <cell r="DK241">
            <v>1.6445536066166087</v>
          </cell>
          <cell r="DL241">
            <v>0.24853963706613008</v>
          </cell>
          <cell r="DM241">
            <v>0.77809145671906366</v>
          </cell>
          <cell r="DN241">
            <v>1.3220436126644277</v>
          </cell>
          <cell r="DS241">
            <v>9.2010352548218819</v>
          </cell>
        </row>
        <row r="242">
          <cell r="E242">
            <v>106.2</v>
          </cell>
          <cell r="I242">
            <v>2.02</v>
          </cell>
          <cell r="AL242">
            <v>1188.4090350145741</v>
          </cell>
          <cell r="AM242">
            <v>130.69926262438415</v>
          </cell>
          <cell r="AN242">
            <v>19.310966124359567</v>
          </cell>
          <cell r="AS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T242">
            <v>0</v>
          </cell>
          <cell r="BY242">
            <v>0</v>
          </cell>
          <cell r="CD242">
            <v>0</v>
          </cell>
          <cell r="CE242">
            <v>0</v>
          </cell>
          <cell r="CH242">
            <v>2.509481822219314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265.5</v>
          </cell>
          <cell r="CV242">
            <v>0</v>
          </cell>
          <cell r="CW242">
            <v>70.551440118998286</v>
          </cell>
          <cell r="CY242">
            <v>19.824807506013691</v>
          </cell>
          <cell r="DA242">
            <v>0</v>
          </cell>
          <cell r="DD242">
            <v>225.53665916037787</v>
          </cell>
          <cell r="DE242">
            <v>24.818789948734253</v>
          </cell>
          <cell r="DF242">
            <v>32.816354587179617</v>
          </cell>
          <cell r="DG242">
            <v>4.7635796691692418</v>
          </cell>
          <cell r="DH242">
            <v>4.3969156554444506</v>
          </cell>
          <cell r="DI242">
            <v>8.5089969332973521</v>
          </cell>
          <cell r="DJ242">
            <v>29.629801970046813</v>
          </cell>
          <cell r="DK242">
            <v>2.3071544652930496</v>
          </cell>
          <cell r="DL242">
            <v>0.34867779995274795</v>
          </cell>
          <cell r="DM242">
            <v>1.0915893355820947</v>
          </cell>
          <cell r="DN242">
            <v>1.8547031924037285</v>
          </cell>
          <cell r="DS242">
            <v>12.908189485628586</v>
          </cell>
        </row>
        <row r="243">
          <cell r="E243">
            <v>2564.21</v>
          </cell>
          <cell r="I243">
            <v>2.02</v>
          </cell>
          <cell r="AL243">
            <v>68866.222184739469</v>
          </cell>
          <cell r="AM243">
            <v>7573.7933607699924</v>
          </cell>
          <cell r="AN243">
            <v>1119.0366654405434</v>
          </cell>
          <cell r="AS243">
            <v>35025.214383118924</v>
          </cell>
          <cell r="BC243">
            <v>0</v>
          </cell>
          <cell r="BD243">
            <v>81234.1728</v>
          </cell>
          <cell r="BF243">
            <v>33529.031994437442</v>
          </cell>
          <cell r="BG243">
            <v>0</v>
          </cell>
          <cell r="BH243">
            <v>615.41039999999998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5655.8815999999997</v>
          </cell>
          <cell r="BP243">
            <v>8776.3680000000004</v>
          </cell>
          <cell r="BQ243">
            <v>13539.0288</v>
          </cell>
          <cell r="BR243">
            <v>2634.8616381836664</v>
          </cell>
          <cell r="BT243">
            <v>4361.28</v>
          </cell>
          <cell r="BY243">
            <v>0</v>
          </cell>
          <cell r="CD243">
            <v>4615.5780000000004</v>
          </cell>
          <cell r="CE243">
            <v>1674.5250699978199</v>
          </cell>
          <cell r="CH243">
            <v>1942.8122215049923</v>
          </cell>
          <cell r="CI243">
            <v>171.23903719111763</v>
          </cell>
          <cell r="CJ243">
            <v>388.01298492215329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205547.0736</v>
          </cell>
          <cell r="CV243">
            <v>37641.204748398704</v>
          </cell>
          <cell r="CW243">
            <v>18302.841216150002</v>
          </cell>
          <cell r="CY243">
            <v>15720.160219041427</v>
          </cell>
          <cell r="CZ243">
            <v>4840.08</v>
          </cell>
          <cell r="DA243">
            <v>11385.0924</v>
          </cell>
          <cell r="DD243">
            <v>26622.962647591365</v>
          </cell>
          <cell r="DE243">
            <v>2929.6776862058268</v>
          </cell>
          <cell r="DF243">
            <v>3873.7320383172637</v>
          </cell>
          <cell r="DG243">
            <v>562.30594207275601</v>
          </cell>
          <cell r="DH243">
            <v>519.02392141167331</v>
          </cell>
          <cell r="DI243">
            <v>1004.4252156921297</v>
          </cell>
          <cell r="DJ243">
            <v>3497.5826725497004</v>
          </cell>
          <cell r="DK243">
            <v>272.34280839481056</v>
          </cell>
          <cell r="DL243">
            <v>41.158878910170294</v>
          </cell>
          <cell r="DM243">
            <v>128.85418368747682</v>
          </cell>
          <cell r="DN243">
            <v>218.93422558246161</v>
          </cell>
          <cell r="DS243">
            <v>1523.7179082250696</v>
          </cell>
        </row>
        <row r="244">
          <cell r="E244">
            <v>621.34</v>
          </cell>
          <cell r="I244">
            <v>2.02</v>
          </cell>
          <cell r="AL244">
            <v>16687.142820699559</v>
          </cell>
          <cell r="AM244">
            <v>1835.2244031420307</v>
          </cell>
          <cell r="AN244">
            <v>271.15651280699598</v>
          </cell>
          <cell r="AS244">
            <v>8487.0454076721944</v>
          </cell>
          <cell r="BC244">
            <v>0</v>
          </cell>
          <cell r="BD244">
            <v>19684.051200000002</v>
          </cell>
          <cell r="BF244">
            <v>8124.5017917501909</v>
          </cell>
          <cell r="BG244">
            <v>0</v>
          </cell>
          <cell r="BH244">
            <v>149.1216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974.58559999999989</v>
          </cell>
          <cell r="BP244">
            <v>1512.288</v>
          </cell>
          <cell r="BQ244">
            <v>3280.6752000000006</v>
          </cell>
          <cell r="BR244">
            <v>638.45977134050634</v>
          </cell>
          <cell r="BT244">
            <v>672.59999999999991</v>
          </cell>
          <cell r="BY244">
            <v>0</v>
          </cell>
          <cell r="CD244">
            <v>1118.412</v>
          </cell>
          <cell r="CE244">
            <v>405.75826745564729</v>
          </cell>
          <cell r="CH244">
            <v>477.81500258225248</v>
          </cell>
          <cell r="CI244">
            <v>64.337959777592104</v>
          </cell>
          <cell r="CJ244">
            <v>145.78430378140351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50552.222399999999</v>
          </cell>
          <cell r="CV244">
            <v>14142.559762115994</v>
          </cell>
          <cell r="CW244">
            <v>416.39303863972117</v>
          </cell>
          <cell r="CY244">
            <v>4091.0353676309765</v>
          </cell>
          <cell r="CZ244">
            <v>806.36</v>
          </cell>
          <cell r="DA244">
            <v>2758.7496000000001</v>
          </cell>
          <cell r="DD244">
            <v>6503.4378520224191</v>
          </cell>
          <cell r="DE244">
            <v>715.65952335587235</v>
          </cell>
          <cell r="DF244">
            <v>946.27243030984289</v>
          </cell>
          <cell r="DG244">
            <v>137.35968443857379</v>
          </cell>
          <cell r="DH244">
            <v>126.78678407412964</v>
          </cell>
          <cell r="DI244">
            <v>245.36025737349564</v>
          </cell>
          <cell r="DJ244">
            <v>854.38693823564222</v>
          </cell>
          <cell r="DK244">
            <v>66.527702130143695</v>
          </cell>
          <cell r="DL244">
            <v>10.054260849718984</v>
          </cell>
          <cell r="DM244">
            <v>31.476405788384398</v>
          </cell>
          <cell r="DN244">
            <v>53.481092566721237</v>
          </cell>
          <cell r="DS244">
            <v>412.20187505351493</v>
          </cell>
        </row>
        <row r="245">
          <cell r="E245">
            <v>804.53</v>
          </cell>
          <cell r="I245">
            <v>3.05</v>
          </cell>
          <cell r="AL245">
            <v>21607.021942153115</v>
          </cell>
          <cell r="AM245">
            <v>2376.3045821287187</v>
          </cell>
          <cell r="AN245">
            <v>351.10173053177408</v>
          </cell>
          <cell r="AS245">
            <v>10989.285482722038</v>
          </cell>
          <cell r="BC245">
            <v>0</v>
          </cell>
          <cell r="BD245">
            <v>25487.510400000003</v>
          </cell>
          <cell r="BF245">
            <v>10519.852941250816</v>
          </cell>
          <cell r="BG245">
            <v>399.64664799999997</v>
          </cell>
          <cell r="BH245">
            <v>193.0872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N245">
            <v>2069.6255999999998</v>
          </cell>
          <cell r="BP245">
            <v>3211.4879999999998</v>
          </cell>
          <cell r="BQ245">
            <v>4247.9184000000005</v>
          </cell>
          <cell r="BR245">
            <v>826.69720255669597</v>
          </cell>
          <cell r="BT245">
            <v>1191.8</v>
          </cell>
          <cell r="BY245">
            <v>0</v>
          </cell>
          <cell r="CD245">
            <v>1448.154</v>
          </cell>
          <cell r="CE245">
            <v>525.38819151526036</v>
          </cell>
          <cell r="CH245">
            <v>524.69975638296501</v>
          </cell>
          <cell r="CI245">
            <v>108.36694295844816</v>
          </cell>
          <cell r="CJ245">
            <v>245.55020685655467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55512.569999999992</v>
          </cell>
          <cell r="CV245">
            <v>23820.866753089736</v>
          </cell>
          <cell r="CW245">
            <v>611.64217899188043</v>
          </cell>
          <cell r="CY245">
            <v>6865.4840446984135</v>
          </cell>
          <cell r="CZ245">
            <v>2006.88</v>
          </cell>
          <cell r="DA245">
            <v>3572.1131999999998</v>
          </cell>
          <cell r="DD245">
            <v>8420.849864949294</v>
          </cell>
          <cell r="DE245">
            <v>926.65779818698263</v>
          </cell>
          <cell r="DF245">
            <v>1225.262430162516</v>
          </cell>
          <cell r="DG245">
            <v>177.85751266837116</v>
          </cell>
          <cell r="DH245">
            <v>164.16739851153875</v>
          </cell>
          <cell r="DI245">
            <v>317.69995149949847</v>
          </cell>
          <cell r="DJ245">
            <v>1106.2862899841004</v>
          </cell>
          <cell r="DK245">
            <v>86.142099647156925</v>
          </cell>
          <cell r="DL245">
            <v>13.018563880362461</v>
          </cell>
          <cell r="DM245">
            <v>40.756611112963739</v>
          </cell>
          <cell r="DN245">
            <v>69.248951303158051</v>
          </cell>
          <cell r="DS245">
            <v>481.95236238513621</v>
          </cell>
        </row>
        <row r="246">
          <cell r="E246">
            <v>723.79</v>
          </cell>
          <cell r="I246">
            <v>2.54</v>
          </cell>
          <cell r="AL246">
            <v>19438.611874648555</v>
          </cell>
          <cell r="AM246">
            <v>2137.8264247435709</v>
          </cell>
          <cell r="AN246">
            <v>315.86630895254706</v>
          </cell>
          <cell r="AS246">
            <v>9886.4367264606444</v>
          </cell>
          <cell r="BC246">
            <v>0</v>
          </cell>
          <cell r="BD246">
            <v>22929.6672</v>
          </cell>
          <cell r="BF246">
            <v>9464.1148998147073</v>
          </cell>
          <cell r="BG246">
            <v>0</v>
          </cell>
          <cell r="BH246">
            <v>173.70959999999999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1828.7167999999999</v>
          </cell>
          <cell r="BP246">
            <v>2837.6640000000002</v>
          </cell>
          <cell r="BQ246">
            <v>3821.6112000000003</v>
          </cell>
          <cell r="BR246">
            <v>743.73257459449746</v>
          </cell>
          <cell r="BT246">
            <v>672.59999999999991</v>
          </cell>
          <cell r="BY246">
            <v>0</v>
          </cell>
          <cell r="CD246">
            <v>1302.8219999999999</v>
          </cell>
          <cell r="CE246">
            <v>472.66195062562025</v>
          </cell>
          <cell r="CH246">
            <v>514.32120309027323</v>
          </cell>
          <cell r="CI246">
            <v>316.76258744351912</v>
          </cell>
          <cell r="CJ246">
            <v>717.75687998320404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54414.532200000001</v>
          </cell>
          <cell r="CV246">
            <v>69629.715315945068</v>
          </cell>
          <cell r="CW246">
            <v>14698.973766923988</v>
          </cell>
          <cell r="CY246">
            <v>23696.185726082298</v>
          </cell>
          <cell r="CZ246">
            <v>785.14</v>
          </cell>
          <cell r="DA246">
            <v>3213.6275999999998</v>
          </cell>
          <cell r="DD246">
            <v>7578.8107317770327</v>
          </cell>
          <cell r="DE246">
            <v>833.99706421754001</v>
          </cell>
          <cell r="DF246">
            <v>1102.7428589613974</v>
          </cell>
          <cell r="DG246">
            <v>160.07272987360608</v>
          </cell>
          <cell r="DH246">
            <v>147.75155258686689</v>
          </cell>
          <cell r="DI246">
            <v>285.93168629351163</v>
          </cell>
          <cell r="DJ246">
            <v>995.66368495037705</v>
          </cell>
          <cell r="DK246">
            <v>77.528358744537542</v>
          </cell>
          <cell r="DL246">
            <v>11.716778381181834</v>
          </cell>
          <cell r="DM246">
            <v>36.681171930103353</v>
          </cell>
          <cell r="DN246">
            <v>62.324433248144551</v>
          </cell>
          <cell r="DS246">
            <v>433.75975047997815</v>
          </cell>
        </row>
        <row r="247">
          <cell r="E247">
            <v>2353</v>
          </cell>
          <cell r="I247">
            <v>2.02</v>
          </cell>
          <cell r="AL247">
            <v>63193.818291283453</v>
          </cell>
          <cell r="AM247">
            <v>6949.9517503994557</v>
          </cell>
          <cell r="AN247">
            <v>1026.863351200408</v>
          </cell>
          <cell r="AS247">
            <v>32140.241806825041</v>
          </cell>
          <cell r="BC247">
            <v>0</v>
          </cell>
          <cell r="BD247">
            <v>74543.040000000008</v>
          </cell>
          <cell r="BF247">
            <v>30767.297640564266</v>
          </cell>
          <cell r="BG247">
            <v>0</v>
          </cell>
          <cell r="BH247">
            <v>564.72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1285.5769599999999</v>
          </cell>
          <cell r="BP247">
            <v>1994.8608000000002</v>
          </cell>
          <cell r="BQ247">
            <v>12423.84</v>
          </cell>
          <cell r="BR247">
            <v>2417.8321723439844</v>
          </cell>
          <cell r="BT247">
            <v>5543.6399999999994</v>
          </cell>
          <cell r="BY247">
            <v>0</v>
          </cell>
          <cell r="CD247">
            <v>4235.3999999999996</v>
          </cell>
          <cell r="CE247">
            <v>1536.5970375690249</v>
          </cell>
          <cell r="CH247">
            <v>1809.4742026523963</v>
          </cell>
          <cell r="CI247">
            <v>243.57702294099428</v>
          </cell>
          <cell r="CJ247">
            <v>551.92466204014249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191440.08</v>
          </cell>
          <cell r="CV247">
            <v>53542.304038386377</v>
          </cell>
          <cell r="CW247">
            <v>5668.7984429529479</v>
          </cell>
          <cell r="CY247">
            <v>16638.196285313024</v>
          </cell>
          <cell r="CZ247">
            <v>3517.5</v>
          </cell>
          <cell r="DA247">
            <v>10447.32</v>
          </cell>
          <cell r="DD247">
            <v>24628.366539750783</v>
          </cell>
          <cell r="DE247">
            <v>2710.1858217020754</v>
          </cell>
          <cell r="DF247">
            <v>3583.5114889095507</v>
          </cell>
          <cell r="DG247">
            <v>520.17790176709059</v>
          </cell>
          <cell r="DH247">
            <v>480.13857618441921</v>
          </cell>
          <cell r="DI247">
            <v>929.17353719354173</v>
          </cell>
          <cell r="DJ247">
            <v>3235.5432865556154</v>
          </cell>
          <cell r="DK247">
            <v>251.93884686681704</v>
          </cell>
          <cell r="DL247">
            <v>38.075249910497902</v>
          </cell>
          <cell r="DM247">
            <v>119.20041011373561</v>
          </cell>
          <cell r="DN247">
            <v>202.53164259422388</v>
          </cell>
          <cell r="DS247">
            <v>1409.5607481290019</v>
          </cell>
        </row>
        <row r="248">
          <cell r="E248">
            <v>148.01</v>
          </cell>
          <cell r="I248">
            <v>2.02</v>
          </cell>
          <cell r="AL248">
            <v>3975.0603677402733</v>
          </cell>
          <cell r="AM248">
            <v>437.17057313073667</v>
          </cell>
          <cell r="AN248">
            <v>64.592454148394552</v>
          </cell>
          <cell r="AS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T248">
            <v>154.57999999999998</v>
          </cell>
          <cell r="BY248">
            <v>0</v>
          </cell>
          <cell r="CD248">
            <v>266.41800000000001</v>
          </cell>
          <cell r="CE248">
            <v>96.656067798806376</v>
          </cell>
          <cell r="CH248">
            <v>37.940257364298233</v>
          </cell>
          <cell r="CI248">
            <v>0.31170878809610586</v>
          </cell>
          <cell r="CJ248">
            <v>0.70630540371848494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4014.0312000000004</v>
          </cell>
          <cell r="CV248">
            <v>68.518805682757915</v>
          </cell>
          <cell r="CW248">
            <v>98.085089849462733</v>
          </cell>
          <cell r="CY248">
            <v>46.815347115627155</v>
          </cell>
          <cell r="DA248">
            <v>0</v>
          </cell>
          <cell r="DD248">
            <v>552.5694499966778</v>
          </cell>
          <cell r="DE248">
            <v>60.806545430838973</v>
          </cell>
          <cell r="DF248">
            <v>80.400743154749392</v>
          </cell>
          <cell r="DG248">
            <v>11.670868086843724</v>
          </cell>
          <cell r="DH248">
            <v>10.772533717824764</v>
          </cell>
          <cell r="DI248">
            <v>20.84721735685596</v>
          </cell>
          <cell r="DJ248">
            <v>72.593623755226588</v>
          </cell>
          <cell r="DK248">
            <v>5.6525758548095357</v>
          </cell>
          <cell r="DL248">
            <v>0.8542677756387973</v>
          </cell>
          <cell r="DM248">
            <v>2.6744163056699346</v>
          </cell>
          <cell r="DN248">
            <v>4.5440609378045451</v>
          </cell>
          <cell r="DS248">
            <v>31.625329518846357</v>
          </cell>
        </row>
        <row r="249">
          <cell r="E249">
            <v>111.7</v>
          </cell>
          <cell r="I249">
            <v>2.02</v>
          </cell>
          <cell r="AL249">
            <v>1249.9556422893402</v>
          </cell>
          <cell r="AM249">
            <v>137.4680568280952</v>
          </cell>
          <cell r="AN249">
            <v>20.311063240027902</v>
          </cell>
          <cell r="AS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P249">
            <v>0</v>
          </cell>
          <cell r="BQ249">
            <v>0</v>
          </cell>
          <cell r="BR249">
            <v>0</v>
          </cell>
          <cell r="BT249">
            <v>0</v>
          </cell>
          <cell r="BY249">
            <v>0</v>
          </cell>
          <cell r="CD249">
            <v>0</v>
          </cell>
          <cell r="CE249">
            <v>0</v>
          </cell>
          <cell r="CH249">
            <v>9.5020040522677078</v>
          </cell>
          <cell r="CI249">
            <v>0.22425092668784588</v>
          </cell>
          <cell r="CJ249">
            <v>0.50813338397013286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1005.3</v>
          </cell>
          <cell r="CV249">
            <v>49.294104807739494</v>
          </cell>
          <cell r="CW249">
            <v>72.991178543240167</v>
          </cell>
          <cell r="CY249">
            <v>34.36190953951477</v>
          </cell>
          <cell r="DA249">
            <v>0</v>
          </cell>
          <cell r="DD249">
            <v>359.59084104481758</v>
          </cell>
          <cell r="DE249">
            <v>39.570549570984703</v>
          </cell>
          <cell r="DF249">
            <v>52.321696126737578</v>
          </cell>
          <cell r="DG249">
            <v>7.5949498675623266</v>
          </cell>
          <cell r="DH249">
            <v>7.0103485811594402</v>
          </cell>
          <cell r="DI249">
            <v>13.566563303202924</v>
          </cell>
          <cell r="DJ249">
            <v>47.241124569572058</v>
          </cell>
          <cell r="DK249">
            <v>3.6784778921686856</v>
          </cell>
          <cell r="DL249">
            <v>0.5559244506211618</v>
          </cell>
          <cell r="DM249">
            <v>1.7404067645535013</v>
          </cell>
          <cell r="DN249">
            <v>2.9570992286921816</v>
          </cell>
          <cell r="DS249">
            <v>20.580542120216435</v>
          </cell>
        </row>
        <row r="250">
          <cell r="E250">
            <v>107</v>
          </cell>
          <cell r="I250">
            <v>2.02</v>
          </cell>
          <cell r="AL250">
            <v>2873.6670451199875</v>
          </cell>
          <cell r="AM250">
            <v>316.04115482054476</v>
          </cell>
          <cell r="AN250">
            <v>46.695443509750824</v>
          </cell>
          <cell r="AS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P250">
            <v>0</v>
          </cell>
          <cell r="BQ250">
            <v>0</v>
          </cell>
          <cell r="BR250">
            <v>0</v>
          </cell>
          <cell r="BT250">
            <v>0</v>
          </cell>
          <cell r="BY250">
            <v>0</v>
          </cell>
          <cell r="CD250">
            <v>0</v>
          </cell>
          <cell r="CE250">
            <v>0</v>
          </cell>
          <cell r="CH250">
            <v>27.427927423686985</v>
          </cell>
          <cell r="CI250">
            <v>0.22425092668784588</v>
          </cell>
          <cell r="CJ250">
            <v>0.50813338397013286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2901.84</v>
          </cell>
          <cell r="CV250">
            <v>49.294104807739494</v>
          </cell>
          <cell r="CW250">
            <v>69.91725661706981</v>
          </cell>
          <cell r="CY250">
            <v>33.498143890336593</v>
          </cell>
          <cell r="DA250">
            <v>0</v>
          </cell>
          <cell r="DD250">
            <v>385.93985752057603</v>
          </cell>
          <cell r="DE250">
            <v>42.47008132649664</v>
          </cell>
          <cell r="DF250">
            <v>56.155568060954089</v>
          </cell>
          <cell r="DG250">
            <v>8.1514697683793145</v>
          </cell>
          <cell r="DH250">
            <v>7.5240318266199608</v>
          </cell>
          <cell r="DI250">
            <v>14.560653138630522</v>
          </cell>
          <cell r="DJ250">
            <v>50.702717656871719</v>
          </cell>
          <cell r="DK250">
            <v>3.9480183351478377</v>
          </cell>
          <cell r="DL250">
            <v>0.59665981102726373</v>
          </cell>
          <cell r="DM250">
            <v>1.8679350586015306</v>
          </cell>
          <cell r="DN250">
            <v>3.1737806549233678</v>
          </cell>
          <cell r="DS250">
            <v>22.088581206612513</v>
          </cell>
        </row>
        <row r="251">
          <cell r="E251">
            <v>91.6</v>
          </cell>
          <cell r="I251">
            <v>2.02</v>
          </cell>
          <cell r="AL251">
            <v>2460.0738442335582</v>
          </cell>
          <cell r="AM251">
            <v>270.55485777160646</v>
          </cell>
          <cell r="AN251">
            <v>39.974790892459559</v>
          </cell>
          <cell r="AS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N251">
            <v>0</v>
          </cell>
          <cell r="BP251">
            <v>0</v>
          </cell>
          <cell r="BQ251">
            <v>0</v>
          </cell>
          <cell r="BR251">
            <v>0</v>
          </cell>
          <cell r="BT251">
            <v>0</v>
          </cell>
          <cell r="BY251">
            <v>0</v>
          </cell>
          <cell r="CD251">
            <v>0</v>
          </cell>
          <cell r="CE251">
            <v>0</v>
          </cell>
          <cell r="CH251">
            <v>23.480356560838576</v>
          </cell>
          <cell r="CI251">
            <v>0.22425092668784588</v>
          </cell>
          <cell r="CJ251">
            <v>0.50813338397013286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2484.192</v>
          </cell>
          <cell r="CV251">
            <v>49.294104807739494</v>
          </cell>
          <cell r="CW251">
            <v>59.746589029192506</v>
          </cell>
          <cell r="CY251">
            <v>30.640207513740588</v>
          </cell>
          <cell r="DA251">
            <v>0</v>
          </cell>
          <cell r="DD251">
            <v>330.39337335406321</v>
          </cell>
          <cell r="DE251">
            <v>36.357564948664411</v>
          </cell>
          <cell r="DF251">
            <v>48.073364807321447</v>
          </cell>
          <cell r="DG251">
            <v>6.9782675774163101</v>
          </cell>
          <cell r="DH251">
            <v>6.4411337880223218</v>
          </cell>
          <cell r="DI251">
            <v>12.465007733631364</v>
          </cell>
          <cell r="DJ251">
            <v>43.405317171677098</v>
          </cell>
          <cell r="DK251">
            <v>3.3797988738274949</v>
          </cell>
          <cell r="DL251">
            <v>0.51078540831866692</v>
          </cell>
          <cell r="DM251">
            <v>1.5990920688588806</v>
          </cell>
          <cell r="DN251">
            <v>2.716993532625986</v>
          </cell>
          <cell r="DS251">
            <v>18.909476995567346</v>
          </cell>
        </row>
        <row r="252">
          <cell r="E252">
            <v>177.6</v>
          </cell>
          <cell r="I252">
            <v>2.02</v>
          </cell>
          <cell r="AL252">
            <v>4769.7501608720531</v>
          </cell>
          <cell r="AM252">
            <v>524.56924388905372</v>
          </cell>
          <cell r="AN252">
            <v>77.505708105904148</v>
          </cell>
          <cell r="AS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P252">
            <v>0</v>
          </cell>
          <cell r="BQ252">
            <v>0</v>
          </cell>
          <cell r="BR252">
            <v>0</v>
          </cell>
          <cell r="BT252">
            <v>0</v>
          </cell>
          <cell r="BY252">
            <v>0</v>
          </cell>
          <cell r="CD252">
            <v>0</v>
          </cell>
          <cell r="CE252">
            <v>0</v>
          </cell>
          <cell r="CH252">
            <v>45.525232807914108</v>
          </cell>
          <cell r="CI252">
            <v>0.22425092668784588</v>
          </cell>
          <cell r="CJ252">
            <v>0.50813338397013286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4816.5120000000006</v>
          </cell>
          <cell r="CV252">
            <v>49.294104807739494</v>
          </cell>
          <cell r="CW252">
            <v>116.40406257188413</v>
          </cell>
          <cell r="CY252">
            <v>46.560839394059357</v>
          </cell>
          <cell r="DA252">
            <v>0</v>
          </cell>
          <cell r="DD252">
            <v>640.58802519303083</v>
          </cell>
          <cell r="DE252">
            <v>70.492396669026192</v>
          </cell>
          <cell r="DF252">
            <v>93.207746613321916</v>
          </cell>
          <cell r="DG252">
            <v>13.529916176300619</v>
          </cell>
          <cell r="DH252">
            <v>12.488486471100046</v>
          </cell>
          <cell r="DI252">
            <v>24.167962592717576</v>
          </cell>
          <cell r="DJ252">
            <v>84.157034166919786</v>
          </cell>
          <cell r="DK252">
            <v>6.5529724889930465</v>
          </cell>
          <cell r="DL252">
            <v>0.99034376110693489</v>
          </cell>
          <cell r="DM252">
            <v>3.1004230505386152</v>
          </cell>
          <cell r="DN252">
            <v>5.2678826571438329</v>
          </cell>
          <cell r="DS252">
            <v>36.662916096209173</v>
          </cell>
        </row>
        <row r="253">
          <cell r="E253">
            <v>254.89</v>
          </cell>
          <cell r="I253">
            <v>0</v>
          </cell>
          <cell r="AL253">
            <v>0</v>
          </cell>
          <cell r="AN253">
            <v>0</v>
          </cell>
          <cell r="AS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N253">
            <v>0</v>
          </cell>
          <cell r="BP253">
            <v>0</v>
          </cell>
          <cell r="BQ253">
            <v>0</v>
          </cell>
          <cell r="BR253">
            <v>0</v>
          </cell>
          <cell r="BT253">
            <v>0</v>
          </cell>
          <cell r="BY253">
            <v>0</v>
          </cell>
          <cell r="CD253">
            <v>0</v>
          </cell>
          <cell r="CE253">
            <v>0</v>
          </cell>
          <cell r="CH253">
            <v>128.94022710183253</v>
          </cell>
          <cell r="CI253">
            <v>20.041831354174292</v>
          </cell>
          <cell r="CJ253">
            <v>45.413072478095799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13641.712799999998</v>
          </cell>
          <cell r="CV253">
            <v>4405.5297781975778</v>
          </cell>
          <cell r="CW253">
            <v>180.33289399182146</v>
          </cell>
          <cell r="CY253">
            <v>1288.6178449628396</v>
          </cell>
          <cell r="CZ253">
            <v>0</v>
          </cell>
          <cell r="DA253">
            <v>565.85579999999993</v>
          </cell>
          <cell r="DD253">
            <v>997.7703658976418</v>
          </cell>
          <cell r="DE253">
            <v>109.79790700311888</v>
          </cell>
          <cell r="DF253">
            <v>145.178997710494</v>
          </cell>
          <cell r="DG253">
            <v>21.073995895761492</v>
          </cell>
          <cell r="DH253">
            <v>19.451880499986604</v>
          </cell>
          <cell r="DI253">
            <v>37.643658530566427</v>
          </cell>
          <cell r="DJ253">
            <v>131.0817428225966</v>
          </cell>
          <cell r="DK253">
            <v>10.20681233635228</v>
          </cell>
          <cell r="DL253">
            <v>1.5425446902263815</v>
          </cell>
          <cell r="DM253">
            <v>4.8291727598891931</v>
          </cell>
          <cell r="DN253">
            <v>8.205175556849337</v>
          </cell>
          <cell r="DS253">
            <v>57.105611983873771</v>
          </cell>
        </row>
        <row r="254">
          <cell r="E254">
            <v>660</v>
          </cell>
          <cell r="I254">
            <v>2.88</v>
          </cell>
          <cell r="AL254">
            <v>17725.422895132629</v>
          </cell>
          <cell r="AM254">
            <v>1949.412730668781</v>
          </cell>
          <cell r="AN254">
            <v>288.02796931248167</v>
          </cell>
          <cell r="AS254">
            <v>9015.1124490031998</v>
          </cell>
          <cell r="BC254">
            <v>0</v>
          </cell>
          <cell r="BD254">
            <v>20908.800000000003</v>
          </cell>
          <cell r="BF254">
            <v>8630.0112378973281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P254">
            <v>0</v>
          </cell>
          <cell r="BQ254">
            <v>0</v>
          </cell>
          <cell r="BR254">
            <v>0</v>
          </cell>
          <cell r="BT254">
            <v>947.54</v>
          </cell>
          <cell r="BY254">
            <v>0</v>
          </cell>
          <cell r="CD254">
            <v>1188</v>
          </cell>
          <cell r="CE254">
            <v>431.00469392076354</v>
          </cell>
          <cell r="CH254">
            <v>442.1928145419509</v>
          </cell>
          <cell r="CI254">
            <v>31.705765261204554</v>
          </cell>
          <cell r="CJ254">
            <v>71.842547237115767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46783.44</v>
          </cell>
          <cell r="CV254">
            <v>6969.4575575642912</v>
          </cell>
          <cell r="CW254">
            <v>1162.6100949090287</v>
          </cell>
          <cell r="CY254">
            <v>2285.0940471837562</v>
          </cell>
          <cell r="CZ254">
            <v>1209.54</v>
          </cell>
          <cell r="DA254">
            <v>2930.3999999999996</v>
          </cell>
          <cell r="DD254">
            <v>6644.9984613217148</v>
          </cell>
          <cell r="DE254">
            <v>731.2373147459441</v>
          </cell>
          <cell r="DF254">
            <v>966.86998268840989</v>
          </cell>
          <cell r="DG254">
            <v>140.34959855241999</v>
          </cell>
          <cell r="DH254">
            <v>129.54655741447925</v>
          </cell>
          <cell r="DI254">
            <v>250.70102456800691</v>
          </cell>
          <cell r="DJ254">
            <v>872.98441518645006</v>
          </cell>
          <cell r="DK254">
            <v>67.975813461890567</v>
          </cell>
          <cell r="DL254">
            <v>10.273112374762414</v>
          </cell>
          <cell r="DM254">
            <v>32.161554056629925</v>
          </cell>
          <cell r="DN254">
            <v>54.645217791256563</v>
          </cell>
          <cell r="DS254">
            <v>380.3146663153197</v>
          </cell>
        </row>
        <row r="255">
          <cell r="E255">
            <v>414.4</v>
          </cell>
          <cell r="I255">
            <v>2.88</v>
          </cell>
          <cell r="AL255">
            <v>11129.417042034789</v>
          </cell>
          <cell r="AM255">
            <v>1223.9949024077919</v>
          </cell>
          <cell r="AN255">
            <v>180.84665224710966</v>
          </cell>
          <cell r="AS255">
            <v>5660.3978770711001</v>
          </cell>
          <cell r="BC255">
            <v>0</v>
          </cell>
          <cell r="BD255">
            <v>13128.192000000001</v>
          </cell>
          <cell r="BF255">
            <v>5418.6009954312931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T255">
            <v>428.34</v>
          </cell>
          <cell r="BY255">
            <v>0</v>
          </cell>
          <cell r="CD255">
            <v>745.92</v>
          </cell>
          <cell r="CE255">
            <v>270.61870478903694</v>
          </cell>
          <cell r="CH255">
            <v>277.64348840330968</v>
          </cell>
          <cell r="CI255">
            <v>13.570104179806913</v>
          </cell>
          <cell r="CJ255">
            <v>30.748693258738957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29374.329599999997</v>
          </cell>
          <cell r="CV255">
            <v>2982.935890483438</v>
          </cell>
          <cell r="CW255">
            <v>274.79154600106347</v>
          </cell>
          <cell r="CY255">
            <v>915.4146141656629</v>
          </cell>
          <cell r="CZ255">
            <v>530.5</v>
          </cell>
          <cell r="DA255">
            <v>1839.9360000000001</v>
          </cell>
          <cell r="DD255">
            <v>4172.2535793510879</v>
          </cell>
          <cell r="DE255">
            <v>459.12839883442302</v>
          </cell>
          <cell r="DF255">
            <v>607.07715276678334</v>
          </cell>
          <cell r="DG255">
            <v>88.122535818367936</v>
          </cell>
          <cell r="DH255">
            <v>81.339535443273036</v>
          </cell>
          <cell r="DI255">
            <v>157.40985542573037</v>
          </cell>
          <cell r="DJ255">
            <v>548.12839644434064</v>
          </cell>
          <cell r="DK255">
            <v>42.680571361526432</v>
          </cell>
          <cell r="DL255">
            <v>6.4502693456084002</v>
          </cell>
          <cell r="DM255">
            <v>20.193557577374911</v>
          </cell>
          <cell r="DN255">
            <v>34.310573110146542</v>
          </cell>
          <cell r="DS255">
            <v>238.79151169858858</v>
          </cell>
        </row>
        <row r="256">
          <cell r="E256">
            <v>239.3</v>
          </cell>
          <cell r="I256">
            <v>2.02</v>
          </cell>
          <cell r="AL256">
            <v>6426.808634553392</v>
          </cell>
          <cell r="AM256">
            <v>706.80979765005952</v>
          </cell>
          <cell r="AN256">
            <v>104.43195917648011</v>
          </cell>
          <cell r="AS256">
            <v>3268.6612258279783</v>
          </cell>
          <cell r="BC256">
            <v>0</v>
          </cell>
          <cell r="BD256">
            <v>7581.0240000000013</v>
          </cell>
          <cell r="BF256">
            <v>3129.0328624679255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Y256">
            <v>0</v>
          </cell>
          <cell r="CD256">
            <v>0</v>
          </cell>
          <cell r="CE256">
            <v>0</v>
          </cell>
          <cell r="CH256">
            <v>122.41087865570344</v>
          </cell>
          <cell r="CI256">
            <v>1.4360573114744086</v>
          </cell>
          <cell r="CJ256">
            <v>3.2539828130578323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12950.915999999999</v>
          </cell>
          <cell r="CV256">
            <v>315.66941848261615</v>
          </cell>
          <cell r="CW256">
            <v>160.00170998565306</v>
          </cell>
          <cell r="CY256">
            <v>133.6625948690222</v>
          </cell>
          <cell r="DA256">
            <v>0</v>
          </cell>
          <cell r="DD256">
            <v>1849.2861614242711</v>
          </cell>
          <cell r="DE256">
            <v>203.50148382242779</v>
          </cell>
          <cell r="DF256">
            <v>269.07745566679296</v>
          </cell>
          <cell r="DG256">
            <v>39.058936111900536</v>
          </cell>
          <cell r="DH256">
            <v>36.052477255066243</v>
          </cell>
          <cell r="DI256">
            <v>69.769457146914974</v>
          </cell>
          <cell r="DJ256">
            <v>242.94934115338418</v>
          </cell>
          <cell r="DK256">
            <v>18.917495899860352</v>
          </cell>
          <cell r="DL256">
            <v>2.8589810306179975</v>
          </cell>
          <cell r="DM256">
            <v>8.9504786484170786</v>
          </cell>
          <cell r="DN256">
            <v>15.207625048762763</v>
          </cell>
          <cell r="DS256">
            <v>105.84060380109086</v>
          </cell>
        </row>
        <row r="257">
          <cell r="E257">
            <v>191.9</v>
          </cell>
          <cell r="I257">
            <v>2.88</v>
          </cell>
          <cell r="AL257">
            <v>5153.8009902665935</v>
          </cell>
          <cell r="AM257">
            <v>566.80651972021064</v>
          </cell>
          <cell r="AN257">
            <v>83.746314107674593</v>
          </cell>
          <cell r="AS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T257">
            <v>0</v>
          </cell>
          <cell r="BY257">
            <v>0</v>
          </cell>
          <cell r="CD257">
            <v>0</v>
          </cell>
          <cell r="CE257">
            <v>0</v>
          </cell>
          <cell r="CH257">
            <v>79.488905729697308</v>
          </cell>
          <cell r="CI257">
            <v>6.3159768656577286</v>
          </cell>
          <cell r="CJ257">
            <v>14.311462365955423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8409.8256000000001</v>
          </cell>
          <cell r="CV257">
            <v>1388.3573645712131</v>
          </cell>
          <cell r="CW257">
            <v>128.80078247491369</v>
          </cell>
          <cell r="CY257">
            <v>426.31827458998333</v>
          </cell>
          <cell r="DA257">
            <v>0</v>
          </cell>
          <cell r="DD257">
            <v>1056.3631338006655</v>
          </cell>
          <cell r="DE257">
            <v>116.24564638399714</v>
          </cell>
          <cell r="DF257">
            <v>153.70444565721849</v>
          </cell>
          <cell r="DG257">
            <v>22.311538914188141</v>
          </cell>
          <cell r="DH257">
            <v>20.59416690011205</v>
          </cell>
          <cell r="DI257">
            <v>39.854233451097222</v>
          </cell>
          <cell r="DJ257">
            <v>138.77934779868602</v>
          </cell>
          <cell r="DK257">
            <v>10.806194124681481</v>
          </cell>
          <cell r="DL257">
            <v>1.6331286222648562</v>
          </cell>
          <cell r="DM257">
            <v>5.1127596535821453</v>
          </cell>
          <cell r="DN257">
            <v>8.6870138268940877</v>
          </cell>
          <cell r="DS257">
            <v>60.459064825621624</v>
          </cell>
        </row>
        <row r="258">
          <cell r="E258">
            <v>786.3</v>
          </cell>
          <cell r="I258">
            <v>2.36</v>
          </cell>
          <cell r="AL258">
            <v>21117.424276428461</v>
          </cell>
          <cell r="AM258">
            <v>2322.4594395831241</v>
          </cell>
          <cell r="AN258">
            <v>343.14604889455188</v>
          </cell>
          <cell r="AS258">
            <v>10740.277149471538</v>
          </cell>
          <cell r="BC258">
            <v>0</v>
          </cell>
          <cell r="BD258">
            <v>24909.983999999997</v>
          </cell>
          <cell r="BF258">
            <v>10281.481570240407</v>
          </cell>
          <cell r="BG258">
            <v>0</v>
          </cell>
          <cell r="BH258">
            <v>188.71199999999999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2420.0383999999995</v>
          </cell>
          <cell r="BP258">
            <v>3755.232</v>
          </cell>
          <cell r="BQ258">
            <v>4151.6639999999998</v>
          </cell>
          <cell r="BR258">
            <v>807.96491165069051</v>
          </cell>
          <cell r="BT258">
            <v>1038.3999999999999</v>
          </cell>
          <cell r="BY258">
            <v>0</v>
          </cell>
          <cell r="CD258">
            <v>1415.34</v>
          </cell>
          <cell r="CE258">
            <v>513.48331943923688</v>
          </cell>
          <cell r="CH258">
            <v>565.16174524346218</v>
          </cell>
          <cell r="CI258">
            <v>27.431940241922828</v>
          </cell>
          <cell r="CJ258">
            <v>62.158425964489865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59793.397199999992</v>
          </cell>
          <cell r="CV258">
            <v>6029.9993285971104</v>
          </cell>
          <cell r="CW258">
            <v>1068.4222405420749</v>
          </cell>
          <cell r="CY258">
            <v>1994.6416539104102</v>
          </cell>
          <cell r="CZ258">
            <v>617</v>
          </cell>
          <cell r="DA258">
            <v>3491.1719999999996</v>
          </cell>
          <cell r="DD258">
            <v>8161.7878619991661</v>
          </cell>
          <cell r="DE258">
            <v>898.14977000720216</v>
          </cell>
          <cell r="DF258">
            <v>1187.5680234947688</v>
          </cell>
          <cell r="DG258">
            <v>172.38584125627509</v>
          </cell>
          <cell r="DH258">
            <v>159.11689461233792</v>
          </cell>
          <cell r="DI258">
            <v>307.92611784938219</v>
          </cell>
          <cell r="DJ258">
            <v>1072.2521073640696</v>
          </cell>
          <cell r="DK258">
            <v>83.491993632820993</v>
          </cell>
          <cell r="DL258">
            <v>12.618056177640081</v>
          </cell>
          <cell r="DM258">
            <v>39.502760316700027</v>
          </cell>
          <cell r="DN258">
            <v>67.118552078079361</v>
          </cell>
          <cell r="DS258">
            <v>467.12540948508098</v>
          </cell>
        </row>
        <row r="259">
          <cell r="E259">
            <v>816.3</v>
          </cell>
          <cell r="I259">
            <v>2.02</v>
          </cell>
          <cell r="AL259">
            <v>21923.125317116308</v>
          </cell>
          <cell r="AM259">
            <v>2411.0691091589779</v>
          </cell>
          <cell r="AN259">
            <v>356.23822931784656</v>
          </cell>
          <cell r="AS259">
            <v>11150.054988062595</v>
          </cell>
          <cell r="BC259">
            <v>0</v>
          </cell>
          <cell r="BD259">
            <v>25860.384000000002</v>
          </cell>
          <cell r="BF259">
            <v>10673.754808326652</v>
          </cell>
          <cell r="BG259">
            <v>0</v>
          </cell>
          <cell r="BH259">
            <v>195.91200000000001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2397.5900799999995</v>
          </cell>
          <cell r="BP259">
            <v>3720.3984</v>
          </cell>
          <cell r="BQ259">
            <v>4310.0639999999994</v>
          </cell>
          <cell r="BR259">
            <v>838.79150118333791</v>
          </cell>
          <cell r="BT259">
            <v>1038.3999999999999</v>
          </cell>
          <cell r="BY259">
            <v>0</v>
          </cell>
          <cell r="CD259">
            <v>1469.34</v>
          </cell>
          <cell r="CE259">
            <v>533.07444189018065</v>
          </cell>
          <cell r="CH259">
            <v>627.74066792399105</v>
          </cell>
          <cell r="CI259">
            <v>31.142207350106709</v>
          </cell>
          <cell r="CJ259">
            <v>70.565573301449945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66414.167999999991</v>
          </cell>
          <cell r="CV259">
            <v>6845.5781018795551</v>
          </cell>
          <cell r="CW259">
            <v>2178.160159219753</v>
          </cell>
          <cell r="CY259">
            <v>2535.6516282191592</v>
          </cell>
          <cell r="CZ259">
            <v>481.26</v>
          </cell>
          <cell r="DA259">
            <v>3624.3720000000003</v>
          </cell>
          <cell r="DD259">
            <v>8544.0440316185995</v>
          </cell>
          <cell r="DE259">
            <v>940.2144862963894</v>
          </cell>
          <cell r="DF259">
            <v>1243.1876023786087</v>
          </cell>
          <cell r="DG259">
            <v>180.45950752761416</v>
          </cell>
          <cell r="DH259">
            <v>166.56911166142856</v>
          </cell>
          <cell r="DI259">
            <v>322.34779362987172</v>
          </cell>
          <cell r="DJ259">
            <v>1122.470881774479</v>
          </cell>
          <cell r="DK259">
            <v>87.402329238156725</v>
          </cell>
          <cell r="DL259">
            <v>13.209021037798317</v>
          </cell>
          <cell r="DM259">
            <v>41.35286645807156</v>
          </cell>
          <cell r="DN259">
            <v>70.262039885110482</v>
          </cell>
          <cell r="DS259">
            <v>541.53988252194324</v>
          </cell>
        </row>
        <row r="260">
          <cell r="E260">
            <v>187.3</v>
          </cell>
          <cell r="I260">
            <v>2.02</v>
          </cell>
          <cell r="AL260">
            <v>2934.3184290162112</v>
          </cell>
          <cell r="AM260">
            <v>322.71149383583821</v>
          </cell>
          <cell r="AN260">
            <v>47.680993758282156</v>
          </cell>
          <cell r="AS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T260">
            <v>212.39999999999998</v>
          </cell>
          <cell r="BY260">
            <v>0</v>
          </cell>
          <cell r="CD260">
            <v>337.14000000000004</v>
          </cell>
          <cell r="CE260">
            <v>122.31390783539244</v>
          </cell>
          <cell r="CH260">
            <v>38.589926763412308</v>
          </cell>
          <cell r="CI260">
            <v>1.4360573114744086</v>
          </cell>
          <cell r="CJ260">
            <v>3.2539828130578323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4082.7654000000002</v>
          </cell>
          <cell r="CV260">
            <v>315.66941848261615</v>
          </cell>
          <cell r="CW260">
            <v>121.71523761100117</v>
          </cell>
          <cell r="CY260">
            <v>122.90417599576389</v>
          </cell>
          <cell r="CZ260">
            <v>98.72</v>
          </cell>
          <cell r="DA260">
            <v>485.10700000000003</v>
          </cell>
          <cell r="DD260">
            <v>892.45364368747585</v>
          </cell>
          <cell r="DE260">
            <v>98.208511219949884</v>
          </cell>
          <cell r="DF260">
            <v>129.85505475206489</v>
          </cell>
          <cell r="DG260">
            <v>18.849592117628259</v>
          </cell>
          <cell r="DH260">
            <v>17.398694351048004</v>
          </cell>
          <cell r="DI260">
            <v>33.670292650060091</v>
          </cell>
          <cell r="DJ260">
            <v>117.24579422409107</v>
          </cell>
          <cell r="DK260">
            <v>9.1294622203144744</v>
          </cell>
          <cell r="DL260">
            <v>1.3797259132914848</v>
          </cell>
          <cell r="DM260">
            <v>4.3194436043228253</v>
          </cell>
          <cell r="DN260">
            <v>7.3391023356538749</v>
          </cell>
          <cell r="DS260">
            <v>51.07799673340827</v>
          </cell>
        </row>
        <row r="261">
          <cell r="E261">
            <v>1004.34</v>
          </cell>
          <cell r="I261">
            <v>2.02</v>
          </cell>
          <cell r="AL261">
            <v>26973.259440147736</v>
          </cell>
          <cell r="AM261">
            <v>2966.4745180604286</v>
          </cell>
          <cell r="AN261">
            <v>438.30001621105731</v>
          </cell>
          <cell r="AS261">
            <v>13718.542480351323</v>
          </cell>
          <cell r="BC261">
            <v>0</v>
          </cell>
          <cell r="BD261">
            <v>31817.491200000004</v>
          </cell>
          <cell r="BF261">
            <v>13132.523464651216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P261">
            <v>0</v>
          </cell>
          <cell r="BQ261">
            <v>0</v>
          </cell>
          <cell r="BR261">
            <v>0</v>
          </cell>
          <cell r="BT261">
            <v>1194.1599999999999</v>
          </cell>
          <cell r="BY261">
            <v>0</v>
          </cell>
          <cell r="CD261">
            <v>1807.8120000000001</v>
          </cell>
          <cell r="CE261">
            <v>655.87159741269647</v>
          </cell>
          <cell r="CH261">
            <v>770.63607523444978</v>
          </cell>
          <cell r="CI261">
            <v>33.44383459613524</v>
          </cell>
          <cell r="CJ261">
            <v>75.780863416127204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81532.321200000006</v>
          </cell>
          <cell r="CV261">
            <v>7351.5142706607412</v>
          </cell>
          <cell r="CW261">
            <v>4424.9873870914744</v>
          </cell>
          <cell r="CY261">
            <v>3309.1724005265228</v>
          </cell>
          <cell r="CZ261">
            <v>1810.4399999999996</v>
          </cell>
          <cell r="DA261">
            <v>4459.2695999999996</v>
          </cell>
          <cell r="DD261">
            <v>10110.182596774745</v>
          </cell>
          <cell r="DE261">
            <v>1112.5574846538423</v>
          </cell>
          <cell r="DF261">
            <v>1471.0661152472155</v>
          </cell>
          <cell r="DG261">
            <v>213.53805828673768</v>
          </cell>
          <cell r="DH261">
            <v>197.10152799394876</v>
          </cell>
          <cell r="DI261">
            <v>381.43472121691252</v>
          </cell>
          <cell r="DJ261">
            <v>1328.2218036688746</v>
          </cell>
          <cell r="DK261">
            <v>103.42333264097043</v>
          </cell>
          <cell r="DL261">
            <v>15.630258238671658</v>
          </cell>
          <cell r="DM261">
            <v>48.932920903023764</v>
          </cell>
          <cell r="DN261">
            <v>83.141197567747639</v>
          </cell>
          <cell r="DS261">
            <v>578.63831618021834</v>
          </cell>
        </row>
        <row r="262">
          <cell r="E262">
            <v>419.4</v>
          </cell>
          <cell r="I262">
            <v>2.02</v>
          </cell>
          <cell r="AL262">
            <v>11263.700548816098</v>
          </cell>
          <cell r="AM262">
            <v>1238.7631806704339</v>
          </cell>
          <cell r="AN262">
            <v>183.02868231765876</v>
          </cell>
          <cell r="AS262">
            <v>0</v>
          </cell>
          <cell r="BC262">
            <v>0</v>
          </cell>
          <cell r="BD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T262">
            <v>376.41999999999996</v>
          </cell>
          <cell r="BY262">
            <v>0</v>
          </cell>
          <cell r="CD262">
            <v>754.92</v>
          </cell>
          <cell r="CE262">
            <v>273.88389186419425</v>
          </cell>
          <cell r="CH262">
            <v>322.99736188299744</v>
          </cell>
          <cell r="CI262">
            <v>29.668029874157366</v>
          </cell>
          <cell r="CJ262">
            <v>67.225213462182055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34172.712</v>
          </cell>
          <cell r="CV262">
            <v>6521.5292335963532</v>
          </cell>
          <cell r="CW262">
            <v>280.98179911401064</v>
          </cell>
          <cell r="CY262">
            <v>1911.4914104312138</v>
          </cell>
          <cell r="CZ262">
            <v>37.019999999999996</v>
          </cell>
          <cell r="DA262">
            <v>0</v>
          </cell>
          <cell r="DD262">
            <v>3166.8574966097499</v>
          </cell>
          <cell r="DE262">
            <v>348.49133306546622</v>
          </cell>
          <cell r="DF262">
            <v>460.78858719776122</v>
          </cell>
          <cell r="DG262">
            <v>66.88747648460614</v>
          </cell>
          <cell r="DH262">
            <v>61.738988939724706</v>
          </cell>
          <cell r="DI262">
            <v>119.47849554550857</v>
          </cell>
          <cell r="DJ262">
            <v>416.04482766227687</v>
          </cell>
          <cell r="DK262">
            <v>32.395750834698639</v>
          </cell>
          <cell r="DL262">
            <v>4.8959353605417864</v>
          </cell>
          <cell r="DM262">
            <v>15.327476621657434</v>
          </cell>
          <cell r="DN262">
            <v>26.042687387122783</v>
          </cell>
          <cell r="DS262">
            <v>208.24186117346522</v>
          </cell>
        </row>
        <row r="263">
          <cell r="E263">
            <v>945.55</v>
          </cell>
          <cell r="I263">
            <v>2.02</v>
          </cell>
          <cell r="AL263">
            <v>25394.353967413117</v>
          </cell>
          <cell r="AM263">
            <v>2792.8291022482813</v>
          </cell>
          <cell r="AN263">
            <v>412.64370664154097</v>
          </cell>
          <cell r="AS263">
            <v>12915.514509325722</v>
          </cell>
          <cell r="BC263">
            <v>0</v>
          </cell>
          <cell r="BD263">
            <v>29955.023999999998</v>
          </cell>
          <cell r="BF263">
            <v>12363.79867574821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T263">
            <v>1194.1599999999999</v>
          </cell>
          <cell r="BY263">
            <v>0</v>
          </cell>
          <cell r="CD263">
            <v>1701.9899999999998</v>
          </cell>
          <cell r="CE263">
            <v>617.4795277829968</v>
          </cell>
          <cell r="CH263">
            <v>716.4101598714791</v>
          </cell>
          <cell r="CI263">
            <v>97.246553346390755</v>
          </cell>
          <cell r="CJ263">
            <v>220.35235689401398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75795.288</v>
          </cell>
          <cell r="CV263">
            <v>21376.419101808897</v>
          </cell>
          <cell r="CW263">
            <v>656.51831218944346</v>
          </cell>
          <cell r="CY263">
            <v>6191.20945352527</v>
          </cell>
          <cell r="CZ263">
            <v>1039.78</v>
          </cell>
          <cell r="DA263">
            <v>4198.2420000000002</v>
          </cell>
          <cell r="DD263">
            <v>9450.6411625992787</v>
          </cell>
          <cell r="DE263">
            <v>1039.9793930113308</v>
          </cell>
          <cell r="DF263">
            <v>1375.1005828614216</v>
          </cell>
          <cell r="DG263">
            <v>199.60782548773682</v>
          </cell>
          <cell r="DH263">
            <v>184.24353821908804</v>
          </cell>
          <cell r="DI263">
            <v>356.55168862401206</v>
          </cell>
          <cell r="DJ263">
            <v>1241.574771836398</v>
          </cell>
          <cell r="DK263">
            <v>96.67647396811202</v>
          </cell>
          <cell r="DL263">
            <v>14.610612664856305</v>
          </cell>
          <cell r="DM263">
            <v>45.740764033268469</v>
          </cell>
          <cell r="DN263">
            <v>77.717451343778251</v>
          </cell>
          <cell r="DS263">
            <v>601.74583167281503</v>
          </cell>
        </row>
        <row r="264">
          <cell r="E264">
            <v>3190.13</v>
          </cell>
          <cell r="I264">
            <v>2.02</v>
          </cell>
          <cell r="AL264">
            <v>85676.368697650687</v>
          </cell>
          <cell r="AM264">
            <v>9422.5455068006013</v>
          </cell>
          <cell r="AN264">
            <v>1392.191917792162</v>
          </cell>
          <cell r="AS264">
            <v>43574.819207482702</v>
          </cell>
          <cell r="BC264">
            <v>0</v>
          </cell>
          <cell r="BD264">
            <v>101063.31840000002</v>
          </cell>
          <cell r="BF264">
            <v>41713.420833868804</v>
          </cell>
          <cell r="BG264">
            <v>0</v>
          </cell>
          <cell r="BH264">
            <v>765.63120000000004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4697.7215999999999</v>
          </cell>
          <cell r="BP264">
            <v>7289.5680000000002</v>
          </cell>
          <cell r="BQ264">
            <v>16843.886400000003</v>
          </cell>
          <cell r="BR264">
            <v>3278.0276021928244</v>
          </cell>
          <cell r="BT264">
            <v>4377.8</v>
          </cell>
          <cell r="BY264">
            <v>0</v>
          </cell>
          <cell r="CD264">
            <v>5742.2340000000004</v>
          </cell>
          <cell r="CE264">
            <v>2083.2742488143112</v>
          </cell>
          <cell r="CH264">
            <v>2453.2332928633614</v>
          </cell>
          <cell r="CI264">
            <v>94.632962396676845</v>
          </cell>
          <cell r="CJ264">
            <v>214.43018375873652</v>
          </cell>
          <cell r="CK264">
            <v>2400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259548.9768</v>
          </cell>
          <cell r="CV264">
            <v>20801.908092634374</v>
          </cell>
          <cell r="CW264">
            <v>4147.8508962412488</v>
          </cell>
          <cell r="CY264">
            <v>7010.8302316950194</v>
          </cell>
          <cell r="CZ264">
            <v>3840.8200000000006</v>
          </cell>
          <cell r="DA264">
            <v>14164.177199999998</v>
          </cell>
          <cell r="DD264">
            <v>33390.433892671128</v>
          </cell>
          <cell r="DE264">
            <v>3674.3923057315951</v>
          </cell>
          <cell r="DF264">
            <v>4858.4222295431482</v>
          </cell>
          <cell r="DG264">
            <v>705.24229909232861</v>
          </cell>
          <cell r="DH264">
            <v>650.95812836515154</v>
          </cell>
          <cell r="DI264">
            <v>1259.746866216419</v>
          </cell>
          <cell r="DJ264">
            <v>4386.6569080916561</v>
          </cell>
          <cell r="DK264">
            <v>341.57147197417731</v>
          </cell>
          <cell r="DL264">
            <v>51.621333190385336</v>
          </cell>
          <cell r="DM264">
            <v>161.60850162181532</v>
          </cell>
          <cell r="DN264">
            <v>274.58659965538101</v>
          </cell>
          <cell r="DS264">
            <v>2116.3574977700932</v>
          </cell>
        </row>
        <row r="265">
          <cell r="E265">
            <v>3751.28</v>
          </cell>
          <cell r="I265">
            <v>2.02</v>
          </cell>
          <cell r="AL265">
            <v>100747.00666371686</v>
          </cell>
          <cell r="AM265">
            <v>11079.989376216947</v>
          </cell>
          <cell r="AN265">
            <v>1637.0811526098882</v>
          </cell>
          <cell r="AS265">
            <v>51239.713678328371</v>
          </cell>
          <cell r="BC265">
            <v>0</v>
          </cell>
          <cell r="BD265">
            <v>118840.55040000001</v>
          </cell>
          <cell r="BF265">
            <v>49050.891752271964</v>
          </cell>
          <cell r="BG265">
            <v>0</v>
          </cell>
          <cell r="BH265">
            <v>900.30720000000019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5946.0671999999995</v>
          </cell>
          <cell r="BP265">
            <v>9226.655999999999</v>
          </cell>
          <cell r="BQ265">
            <v>19806.758399999999</v>
          </cell>
          <cell r="BR265">
            <v>3854.6389594009947</v>
          </cell>
          <cell r="BT265">
            <v>5369</v>
          </cell>
          <cell r="BY265">
            <v>0</v>
          </cell>
          <cell r="CD265">
            <v>6752.3040000000001</v>
          </cell>
          <cell r="CE265">
            <v>2449.7261942592149</v>
          </cell>
          <cell r="CH265">
            <v>2884.7617453998646</v>
          </cell>
          <cell r="CI265">
            <v>291.14771550090376</v>
          </cell>
          <cell r="CJ265">
            <v>659.7157750816375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305204.14079999999</v>
          </cell>
          <cell r="CV265">
            <v>63999.137994257049</v>
          </cell>
          <cell r="CW265">
            <v>34547.953625107308</v>
          </cell>
          <cell r="CY265">
            <v>27691.527179830056</v>
          </cell>
          <cell r="CZ265">
            <v>9539.4600000000009</v>
          </cell>
          <cell r="DA265">
            <v>16655.683199999999</v>
          </cell>
          <cell r="DD265">
            <v>39263.875407240259</v>
          </cell>
          <cell r="DE265">
            <v>4320.7249763002819</v>
          </cell>
          <cell r="DF265">
            <v>5713.028039998565</v>
          </cell>
          <cell r="DG265">
            <v>829.29577532547898</v>
          </cell>
          <cell r="DH265">
            <v>765.46291460649741</v>
          </cell>
          <cell r="DI265">
            <v>1481.3387618373947</v>
          </cell>
          <cell r="DJ265">
            <v>5158.2782915386115</v>
          </cell>
          <cell r="DK265">
            <v>401.6545505629212</v>
          </cell>
          <cell r="DL265">
            <v>60.701624940183855</v>
          </cell>
          <cell r="DM265">
            <v>190.03574774817434</v>
          </cell>
          <cell r="DN265">
            <v>322.88691042535498</v>
          </cell>
          <cell r="DS265">
            <v>2247.1980634259935</v>
          </cell>
        </row>
        <row r="266">
          <cell r="E266">
            <v>1879.55</v>
          </cell>
          <cell r="I266">
            <v>2.02</v>
          </cell>
          <cell r="AL266">
            <v>50478.513034161413</v>
          </cell>
          <cell r="AM266">
            <v>5551.5434817098594</v>
          </cell>
          <cell r="AN266">
            <v>820.24692382011324</v>
          </cell>
          <cell r="AS266">
            <v>25673.26455079388</v>
          </cell>
          <cell r="BC266">
            <v>0</v>
          </cell>
          <cell r="BD266">
            <v>59544.144</v>
          </cell>
          <cell r="BF266">
            <v>24576.572154833215</v>
          </cell>
          <cell r="BG266">
            <v>0</v>
          </cell>
          <cell r="BH266">
            <v>451.09199999999998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3142.7647999999995</v>
          </cell>
          <cell r="BP266">
            <v>4876.7039999999997</v>
          </cell>
          <cell r="BQ266">
            <v>9924.0239999999994</v>
          </cell>
          <cell r="BR266">
            <v>1931.3372118695856</v>
          </cell>
          <cell r="BT266">
            <v>3276.8599999999997</v>
          </cell>
          <cell r="BY266">
            <v>0</v>
          </cell>
          <cell r="CD266">
            <v>3383.19</v>
          </cell>
          <cell r="CE266">
            <v>1227.4164734223802</v>
          </cell>
          <cell r="CH266">
            <v>1445.3876912857249</v>
          </cell>
          <cell r="CI266">
            <v>142.56787305276262</v>
          </cell>
          <cell r="CJ266">
            <v>323.04658379657405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152920.18799999997</v>
          </cell>
          <cell r="CV266">
            <v>31338.803278444931</v>
          </cell>
          <cell r="CW266">
            <v>8680.3074976879798</v>
          </cell>
          <cell r="CY266">
            <v>11245.28664986148</v>
          </cell>
          <cell r="CZ266">
            <v>3395.2</v>
          </cell>
          <cell r="DA266">
            <v>8345.2019999999993</v>
          </cell>
          <cell r="DD266">
            <v>19672.862868588432</v>
          </cell>
          <cell r="DE266">
            <v>2164.8660268508866</v>
          </cell>
          <cell r="DF266">
            <v>2862.4687713471935</v>
          </cell>
          <cell r="DG266">
            <v>415.51227168140042</v>
          </cell>
          <cell r="DH266">
            <v>383.52930763596476</v>
          </cell>
          <cell r="DI266">
            <v>742.21339644374052</v>
          </cell>
          <cell r="DJ266">
            <v>2584.5156754124978</v>
          </cell>
          <cell r="DK266">
            <v>201.24592419401867</v>
          </cell>
          <cell r="DL266">
            <v>30.414082434881571</v>
          </cell>
          <cell r="DM266">
            <v>95.215950203685409</v>
          </cell>
          <cell r="DN266">
            <v>161.78000375604483</v>
          </cell>
          <cell r="DS266">
            <v>1246.9083501091736</v>
          </cell>
        </row>
        <row r="267">
          <cell r="E267">
            <v>1328.74</v>
          </cell>
          <cell r="I267">
            <v>2.02</v>
          </cell>
          <cell r="AL267">
            <v>35685.573360118993</v>
          </cell>
          <cell r="AM267">
            <v>3924.640411740661</v>
          </cell>
          <cell r="AN267">
            <v>579.87012718828316</v>
          </cell>
          <cell r="AS267">
            <v>18149.60684164926</v>
          </cell>
          <cell r="BC267">
            <v>0</v>
          </cell>
          <cell r="BD267">
            <v>42094.483200000002</v>
          </cell>
          <cell r="BF267">
            <v>17374.304745823785</v>
          </cell>
          <cell r="BG267">
            <v>0</v>
          </cell>
          <cell r="BH267">
            <v>318.89760000000001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N267">
            <v>2894.7382400000001</v>
          </cell>
          <cell r="BP267">
            <v>4491.8352000000004</v>
          </cell>
          <cell r="BQ267">
            <v>7015.7472000000007</v>
          </cell>
          <cell r="BR267">
            <v>1365.350752520334</v>
          </cell>
          <cell r="BT267">
            <v>1867.9399999999998</v>
          </cell>
          <cell r="BY267">
            <v>0</v>
          </cell>
          <cell r="CD267">
            <v>2391.732</v>
          </cell>
          <cell r="CE267">
            <v>867.71693484890193</v>
          </cell>
          <cell r="CH267">
            <v>1021.8107743443879</v>
          </cell>
          <cell r="CI267">
            <v>26.131221294052384</v>
          </cell>
          <cell r="CJ267">
            <v>59.211108286309219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108106.28639999998</v>
          </cell>
          <cell r="CV267">
            <v>5744.0795462856222</v>
          </cell>
          <cell r="CW267">
            <v>2200.1344410594902</v>
          </cell>
          <cell r="CY267">
            <v>2232.3075591378088</v>
          </cell>
          <cell r="CZ267">
            <v>5294.0599999999995</v>
          </cell>
          <cell r="DA267">
            <v>5899.6055999999999</v>
          </cell>
          <cell r="DD267">
            <v>13907.648005111965</v>
          </cell>
          <cell r="DE267">
            <v>1530.4429701353233</v>
          </cell>
          <cell r="DF267">
            <v>2023.6103084461015</v>
          </cell>
          <cell r="DG267">
            <v>293.74466009094942</v>
          </cell>
          <cell r="DH267">
            <v>271.13443761975572</v>
          </cell>
          <cell r="DI267">
            <v>524.70465185318596</v>
          </cell>
          <cell r="DJ267">
            <v>1827.1125314823241</v>
          </cell>
          <cell r="DK267">
            <v>142.2699631898914</v>
          </cell>
          <cell r="DL267">
            <v>21.501108187877172</v>
          </cell>
          <cell r="DM267">
            <v>67.312517184243546</v>
          </cell>
          <cell r="DN267">
            <v>114.36969603937486</v>
          </cell>
          <cell r="DS267">
            <v>795.97949361195492</v>
          </cell>
        </row>
        <row r="268">
          <cell r="E268">
            <v>593.1</v>
          </cell>
          <cell r="I268">
            <v>2.5299999999999998</v>
          </cell>
          <cell r="AL268">
            <v>6636.9623226661379</v>
          </cell>
          <cell r="AM268">
            <v>729.92215313109455</v>
          </cell>
          <cell r="AN268">
            <v>108.4737676288227</v>
          </cell>
          <cell r="AS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T268">
            <v>0</v>
          </cell>
          <cell r="BY268">
            <v>0</v>
          </cell>
          <cell r="CD268">
            <v>0</v>
          </cell>
          <cell r="CE268">
            <v>0</v>
          </cell>
          <cell r="CH268">
            <v>138.74669793509347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14679.225000000002</v>
          </cell>
          <cell r="CV268">
            <v>0</v>
          </cell>
          <cell r="CW268">
            <v>0</v>
          </cell>
          <cell r="CY268">
            <v>0</v>
          </cell>
          <cell r="CZ268">
            <v>140413.88</v>
          </cell>
          <cell r="DD268">
            <v>3963.630821248466</v>
          </cell>
          <cell r="DE268">
            <v>436.17086975178859</v>
          </cell>
          <cell r="DF268">
            <v>576.72182857985047</v>
          </cell>
          <cell r="DG268">
            <v>83.716196145148857</v>
          </cell>
          <cell r="DH268">
            <v>77.272362174863773</v>
          </cell>
          <cell r="DI268">
            <v>149.5389823910769</v>
          </cell>
          <cell r="DJ268">
            <v>520.72065247917851</v>
          </cell>
          <cell r="DK268">
            <v>40.546439687721914</v>
          </cell>
          <cell r="DL268">
            <v>6.1277402960689633</v>
          </cell>
          <cell r="DM268">
            <v>19.183830915854188</v>
          </cell>
          <cell r="DN268">
            <v>32.594961568761342</v>
          </cell>
          <cell r="DS268">
            <v>226.85135925229304</v>
          </cell>
        </row>
        <row r="269">
          <cell r="E269">
            <v>189</v>
          </cell>
          <cell r="I269">
            <v>2.5299999999999998</v>
          </cell>
          <cell r="AL269">
            <v>1691.9721854444783</v>
          </cell>
          <cell r="AM269">
            <v>186.08030610929268</v>
          </cell>
          <cell r="AN269">
            <v>27.65340358367559</v>
          </cell>
          <cell r="AS269">
            <v>0</v>
          </cell>
          <cell r="BC269">
            <v>0</v>
          </cell>
          <cell r="BD269">
            <v>3606.12</v>
          </cell>
          <cell r="BF269">
            <v>2551.5591077336935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T269">
            <v>0</v>
          </cell>
          <cell r="BY269">
            <v>0</v>
          </cell>
          <cell r="CD269">
            <v>0</v>
          </cell>
          <cell r="CE269">
            <v>0</v>
          </cell>
          <cell r="CH269">
            <v>35.370933616230197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3742.2000000000003</v>
          </cell>
          <cell r="CV269">
            <v>0</v>
          </cell>
          <cell r="CW269">
            <v>164.6336</v>
          </cell>
          <cell r="CY269">
            <v>46.261698181029232</v>
          </cell>
          <cell r="CZ269">
            <v>111282.39</v>
          </cell>
          <cell r="DD269">
            <v>2016.4506391033781</v>
          </cell>
          <cell r="DE269">
            <v>221.8968084399545</v>
          </cell>
          <cell r="DF269">
            <v>293.40045838537702</v>
          </cell>
          <cell r="DG269">
            <v>42.589631787911429</v>
          </cell>
          <cell r="DH269">
            <v>39.311406919439783</v>
          </cell>
          <cell r="DI269">
            <v>76.076201395158506</v>
          </cell>
          <cell r="DJ269">
            <v>264.91051761355408</v>
          </cell>
          <cell r="DK269">
            <v>20.627525092238702</v>
          </cell>
          <cell r="DL269">
            <v>3.1174159233063476</v>
          </cell>
          <cell r="DM269">
            <v>9.7595487206704217</v>
          </cell>
          <cell r="DN269">
            <v>16.582303965982483</v>
          </cell>
          <cell r="DS269">
            <v>115.40796531642505</v>
          </cell>
        </row>
        <row r="270">
          <cell r="E270">
            <v>847.59</v>
          </cell>
          <cell r="I270">
            <v>2.5299999999999998</v>
          </cell>
          <cell r="AL270">
            <v>7587.823834184579</v>
          </cell>
          <cell r="AM270">
            <v>834.49633150886461</v>
          </cell>
          <cell r="AN270">
            <v>124.01454149993438</v>
          </cell>
          <cell r="AS270">
            <v>0</v>
          </cell>
          <cell r="BC270">
            <v>0</v>
          </cell>
          <cell r="BD270">
            <v>16172.017199999998</v>
          </cell>
          <cell r="BF270">
            <v>11442.730074730165</v>
          </cell>
          <cell r="BG270">
            <v>0</v>
          </cell>
          <cell r="BH270">
            <v>0</v>
          </cell>
          <cell r="BI270">
            <v>0</v>
          </cell>
          <cell r="BJ270">
            <v>2644.4808000000003</v>
          </cell>
          <cell r="BK270">
            <v>1661.4013182588603</v>
          </cell>
          <cell r="BL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T270">
            <v>0</v>
          </cell>
          <cell r="BY270">
            <v>0</v>
          </cell>
          <cell r="CD270">
            <v>0</v>
          </cell>
          <cell r="CE270">
            <v>0</v>
          </cell>
          <cell r="CH270">
            <v>158.6246011840241</v>
          </cell>
          <cell r="CI270">
            <v>35.593009854476989</v>
          </cell>
          <cell r="CJ270">
            <v>80.650710390210037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16782.282000000003</v>
          </cell>
          <cell r="CV270">
            <v>7823.938942431967</v>
          </cell>
          <cell r="CW270">
            <v>1045.7041999999999</v>
          </cell>
          <cell r="CY270">
            <v>2492.3512213097652</v>
          </cell>
          <cell r="CZ270">
            <v>81952.42</v>
          </cell>
          <cell r="DD270">
            <v>9628.7032415657704</v>
          </cell>
          <cell r="DE270">
            <v>1059.573925235743</v>
          </cell>
          <cell r="DF270">
            <v>1401.0092238054181</v>
          </cell>
          <cell r="DG270">
            <v>203.36869036164467</v>
          </cell>
          <cell r="DH270">
            <v>187.71492041284492</v>
          </cell>
          <cell r="DI270">
            <v>363.26957515076521</v>
          </cell>
          <cell r="DJ270">
            <v>1264.9676169631864</v>
          </cell>
          <cell r="DK270">
            <v>98.497981487626944</v>
          </cell>
          <cell r="DL270">
            <v>14.885895158532419</v>
          </cell>
          <cell r="DM270">
            <v>46.602578104626076</v>
          </cell>
          <cell r="DN270">
            <v>79.181746804811738</v>
          </cell>
          <cell r="DS270">
            <v>551.0817017761882</v>
          </cell>
        </row>
        <row r="271">
          <cell r="E271">
            <v>840.52</v>
          </cell>
          <cell r="I271">
            <v>2.5299999999999998</v>
          </cell>
          <cell r="AL271">
            <v>7524.5315413216558</v>
          </cell>
          <cell r="AM271">
            <v>827.53554968773926</v>
          </cell>
          <cell r="AN271">
            <v>122.98009936587836</v>
          </cell>
          <cell r="AS271">
            <v>0</v>
          </cell>
          <cell r="BC271">
            <v>0</v>
          </cell>
          <cell r="BD271">
            <v>16037.121599999999</v>
          </cell>
          <cell r="BF271">
            <v>11347.282863663089</v>
          </cell>
          <cell r="BG271">
            <v>0</v>
          </cell>
          <cell r="BH271">
            <v>0</v>
          </cell>
          <cell r="BI271">
            <v>0</v>
          </cell>
          <cell r="BJ271">
            <v>2622.4223999999999</v>
          </cell>
          <cell r="BK271">
            <v>1647.5430762785509</v>
          </cell>
          <cell r="BL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T271">
            <v>0</v>
          </cell>
          <cell r="BY271">
            <v>0</v>
          </cell>
          <cell r="CD271">
            <v>0</v>
          </cell>
          <cell r="CE271">
            <v>0</v>
          </cell>
          <cell r="CH271">
            <v>157.30146625986137</v>
          </cell>
          <cell r="CI271">
            <v>8.5388619950217528</v>
          </cell>
          <cell r="CJ271">
            <v>19.348329591627614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16642.295999999998</v>
          </cell>
          <cell r="CV271">
            <v>1876.9846989632927</v>
          </cell>
          <cell r="CW271">
            <v>2457.7526159999998</v>
          </cell>
          <cell r="CY271">
            <v>1218.0521434195502</v>
          </cell>
          <cell r="CZ271">
            <v>160382.81999999998</v>
          </cell>
          <cell r="DD271">
            <v>9548.3873672422524</v>
          </cell>
          <cell r="DE271">
            <v>1050.7357043371755</v>
          </cell>
          <cell r="DF271">
            <v>1389.3229896446749</v>
          </cell>
          <cell r="DG271">
            <v>201.67233169665707</v>
          </cell>
          <cell r="DH271">
            <v>186.14913449356931</v>
          </cell>
          <cell r="DI271">
            <v>360.23943570089449</v>
          </cell>
          <cell r="DJ271">
            <v>1254.4161462616328</v>
          </cell>
          <cell r="DK271">
            <v>97.676380561332962</v>
          </cell>
          <cell r="DL271">
            <v>14.761727484573518</v>
          </cell>
          <cell r="DM271">
            <v>46.213852155523675</v>
          </cell>
          <cell r="DN271">
            <v>78.521268330655573</v>
          </cell>
          <cell r="DS271">
            <v>546.4849655811438</v>
          </cell>
        </row>
        <row r="272">
          <cell r="E272">
            <v>738.92</v>
          </cell>
          <cell r="I272">
            <v>3.05</v>
          </cell>
          <cell r="AL272">
            <v>19844.95376616879</v>
          </cell>
          <cell r="AM272">
            <v>2182.5152347663266</v>
          </cell>
          <cell r="AN272">
            <v>322.46913194602871</v>
          </cell>
          <cell r="AS272">
            <v>0</v>
          </cell>
          <cell r="BC272">
            <v>0</v>
          </cell>
          <cell r="BD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T272">
            <v>843.69999999999993</v>
          </cell>
          <cell r="BY272">
            <v>0</v>
          </cell>
          <cell r="CD272">
            <v>1330.056</v>
          </cell>
          <cell r="CE272">
            <v>482.5424067150463</v>
          </cell>
          <cell r="CH272">
            <v>480.65295714377777</v>
          </cell>
          <cell r="CI272">
            <v>159.7183285116474</v>
          </cell>
          <cell r="CJ272">
            <v>361.90804625591511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50852.474399999992</v>
          </cell>
          <cell r="CV272">
            <v>35108.760269826926</v>
          </cell>
          <cell r="CW272">
            <v>8915.3632679999992</v>
          </cell>
          <cell r="CY272">
            <v>12370.686881604326</v>
          </cell>
          <cell r="DA272">
            <v>3280.8047999999999</v>
          </cell>
          <cell r="DD272">
            <v>5794.3654749874713</v>
          </cell>
          <cell r="DE272">
            <v>637.63088513096193</v>
          </cell>
          <cell r="DF272">
            <v>843.09997648624267</v>
          </cell>
          <cell r="DG272">
            <v>122.38330422709205</v>
          </cell>
          <cell r="DH272">
            <v>112.96317133181634</v>
          </cell>
          <cell r="DI272">
            <v>218.60853238059394</v>
          </cell>
          <cell r="DJ272">
            <v>761.23279561337347</v>
          </cell>
          <cell r="DK272">
            <v>59.274160701524636</v>
          </cell>
          <cell r="DL272">
            <v>8.9580408500425612</v>
          </cell>
          <cell r="DM272">
            <v>28.044520932908213</v>
          </cell>
          <cell r="DN272">
            <v>47.650028090427639</v>
          </cell>
          <cell r="DS272">
            <v>331.63020051182195</v>
          </cell>
        </row>
        <row r="273">
          <cell r="E273">
            <v>748.22</v>
          </cell>
          <cell r="I273">
            <v>3.05</v>
          </cell>
          <cell r="AL273">
            <v>20094.721088782026</v>
          </cell>
          <cell r="AM273">
            <v>2209.9842323348412</v>
          </cell>
          <cell r="AN273">
            <v>326.52770787725007</v>
          </cell>
          <cell r="AS273">
            <v>0</v>
          </cell>
          <cell r="BC273">
            <v>0</v>
          </cell>
          <cell r="BD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T273">
            <v>843.69999999999993</v>
          </cell>
          <cell r="BY273">
            <v>0</v>
          </cell>
          <cell r="CD273">
            <v>1346.796</v>
          </cell>
          <cell r="CE273">
            <v>488.61565467483888</v>
          </cell>
          <cell r="CH273">
            <v>447.83412287292543</v>
          </cell>
          <cell r="CI273">
            <v>64.833261453114062</v>
          </cell>
          <cell r="CJ273">
            <v>146.90661493608332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47380.283280000003</v>
          </cell>
          <cell r="CV273">
            <v>14251.435355475813</v>
          </cell>
          <cell r="CW273">
            <v>1172.0585999999998</v>
          </cell>
          <cell r="CY273">
            <v>4333.9696287097577</v>
          </cell>
          <cell r="DA273">
            <v>2765.42112</v>
          </cell>
          <cell r="DD273">
            <v>5539.4055788817559</v>
          </cell>
          <cell r="DE273">
            <v>609.57426617439933</v>
          </cell>
          <cell r="DF273">
            <v>806.002440381631</v>
          </cell>
          <cell r="DG273">
            <v>116.99827377543919</v>
          </cell>
          <cell r="DH273">
            <v>107.99263943305063</v>
          </cell>
          <cell r="DI273">
            <v>208.98946210548334</v>
          </cell>
          <cell r="DJ273">
            <v>727.73752588631703</v>
          </cell>
          <cell r="DK273">
            <v>56.666017684062169</v>
          </cell>
          <cell r="DL273">
            <v>8.5638749703967765</v>
          </cell>
          <cell r="DM273">
            <v>26.81052418654242</v>
          </cell>
          <cell r="DN273">
            <v>45.553362586014302</v>
          </cell>
          <cell r="DS273">
            <v>317.03802439987339</v>
          </cell>
        </row>
        <row r="274">
          <cell r="E274">
            <v>835.9</v>
          </cell>
          <cell r="I274">
            <v>2.5299999999999998</v>
          </cell>
          <cell r="AL274">
            <v>9353.9652765412666</v>
          </cell>
          <cell r="AM274">
            <v>1028.7336499785567</v>
          </cell>
          <cell r="AN274">
            <v>152.88015909784676</v>
          </cell>
          <cell r="AS274">
            <v>0</v>
          </cell>
          <cell r="BC274">
            <v>0</v>
          </cell>
          <cell r="BD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T274">
            <v>0</v>
          </cell>
          <cell r="BY274">
            <v>0</v>
          </cell>
          <cell r="CD274">
            <v>0</v>
          </cell>
          <cell r="CE274">
            <v>0</v>
          </cell>
          <cell r="CH274">
            <v>195.54605429766414</v>
          </cell>
          <cell r="CI274">
            <v>32.960398711517598</v>
          </cell>
          <cell r="CJ274">
            <v>74.68543912686529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20688.525000000001</v>
          </cell>
          <cell r="CV274">
            <v>7245.2469766248223</v>
          </cell>
          <cell r="CW274">
            <v>4642.8492399999996</v>
          </cell>
          <cell r="CY274">
            <v>3340.5302387880297</v>
          </cell>
          <cell r="CZ274">
            <v>189842.81</v>
          </cell>
          <cell r="DD274">
            <v>5586.2401002893139</v>
          </cell>
          <cell r="DE274">
            <v>614.72808974122415</v>
          </cell>
          <cell r="DF274">
            <v>812.817023284264</v>
          </cell>
          <cell r="DG274">
            <v>117.98746983262505</v>
          </cell>
          <cell r="DH274">
            <v>108.90569472596293</v>
          </cell>
          <cell r="DI274">
            <v>210.75642451644103</v>
          </cell>
          <cell r="DJ274">
            <v>733.89039522398457</v>
          </cell>
          <cell r="DK274">
            <v>57.14511707126411</v>
          </cell>
          <cell r="DL274">
            <v>8.6362807511111885</v>
          </cell>
          <cell r="DM274">
            <v>27.037201589213478</v>
          </cell>
          <cell r="DN274">
            <v>45.938506786929018</v>
          </cell>
          <cell r="DS274">
            <v>319.71851491989838</v>
          </cell>
        </row>
        <row r="275">
          <cell r="E275">
            <v>511.54</v>
          </cell>
          <cell r="I275">
            <v>2.5299999999999998</v>
          </cell>
          <cell r="AL275">
            <v>4579.4256705940134</v>
          </cell>
          <cell r="AM275">
            <v>503.63767083146877</v>
          </cell>
          <cell r="AN275">
            <v>74.845619413721764</v>
          </cell>
          <cell r="AS275">
            <v>0</v>
          </cell>
          <cell r="BC275">
            <v>0</v>
          </cell>
          <cell r="BD275">
            <v>9760.1831999999995</v>
          </cell>
          <cell r="BF275">
            <v>6905.9499786777433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T275">
            <v>0</v>
          </cell>
          <cell r="BY275">
            <v>0</v>
          </cell>
          <cell r="CD275">
            <v>0</v>
          </cell>
          <cell r="CE275">
            <v>0</v>
          </cell>
          <cell r="CH275">
            <v>68.657418851226225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7263.8679999999995</v>
          </cell>
          <cell r="CV275">
            <v>0</v>
          </cell>
          <cell r="CW275">
            <v>60.828999999999994</v>
          </cell>
          <cell r="CY275">
            <v>17.092822113188479</v>
          </cell>
          <cell r="CZ275">
            <v>11967.210000000001</v>
          </cell>
          <cell r="DD275">
            <v>4854.1151570071825</v>
          </cell>
          <cell r="DE275">
            <v>534.16267190098165</v>
          </cell>
          <cell r="DF275">
            <v>706.29034229897604</v>
          </cell>
          <cell r="DG275">
            <v>102.5241943363321</v>
          </cell>
          <cell r="DH275">
            <v>94.632664182535819</v>
          </cell>
          <cell r="DI275">
            <v>183.1349774294365</v>
          </cell>
          <cell r="DJ275">
            <v>637.70772954321058</v>
          </cell>
          <cell r="DK275">
            <v>49.655756634987263</v>
          </cell>
          <cell r="DL275">
            <v>7.5044216756753901</v>
          </cell>
          <cell r="DM275">
            <v>23.493743140482405</v>
          </cell>
          <cell r="DN275">
            <v>39.917869279045249</v>
          </cell>
          <cell r="DS275">
            <v>277.81664614955048</v>
          </cell>
        </row>
        <row r="276">
          <cell r="E276">
            <v>641.20000000000005</v>
          </cell>
          <cell r="I276">
            <v>2.02</v>
          </cell>
          <cell r="AL276">
            <v>17220.516909634913</v>
          </cell>
          <cell r="AM276">
            <v>1893.8840044012456</v>
          </cell>
          <cell r="AN276">
            <v>279.82353624721708</v>
          </cell>
          <cell r="AS276">
            <v>8758.3183368194732</v>
          </cell>
          <cell r="BC276">
            <v>0</v>
          </cell>
          <cell r="BD276">
            <v>20313.216000000004</v>
          </cell>
          <cell r="BF276">
            <v>8384.1866753632839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T276">
            <v>843.69999999999993</v>
          </cell>
          <cell r="BY276">
            <v>0</v>
          </cell>
          <cell r="CD276">
            <v>1154.1600000000001</v>
          </cell>
          <cell r="CE276">
            <v>418.72759051817206</v>
          </cell>
          <cell r="CH276">
            <v>491.99658625597829</v>
          </cell>
          <cell r="CI276">
            <v>309.41431930364416</v>
          </cell>
          <cell r="CJ276">
            <v>701.10633404618727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52052.616000000009</v>
          </cell>
          <cell r="CV276">
            <v>68014.443061812606</v>
          </cell>
          <cell r="CW276">
            <v>425.91972320434746</v>
          </cell>
          <cell r="CY276">
            <v>19231.599178786102</v>
          </cell>
          <cell r="CZ276">
            <v>572.94000000000005</v>
          </cell>
          <cell r="DA276">
            <v>2846.9280000000003</v>
          </cell>
          <cell r="DD276">
            <v>6454.635960981308</v>
          </cell>
          <cell r="DE276">
            <v>710.2892040146204</v>
          </cell>
          <cell r="DF276">
            <v>939.1715884028464</v>
          </cell>
          <cell r="DG276">
            <v>136.32893539384693</v>
          </cell>
          <cell r="DH276">
            <v>125.83537422558095</v>
          </cell>
          <cell r="DI276">
            <v>243.51907047840805</v>
          </cell>
          <cell r="DJ276">
            <v>847.97560638078994</v>
          </cell>
          <cell r="DK276">
            <v>66.028477297917291</v>
          </cell>
          <cell r="DL276">
            <v>9.9788135319077895</v>
          </cell>
          <cell r="DM276">
            <v>31.240206387297967</v>
          </cell>
          <cell r="DN276">
            <v>53.079769680028463</v>
          </cell>
          <cell r="DS276">
            <v>8440.6869667937117</v>
          </cell>
        </row>
        <row r="277">
          <cell r="E277">
            <v>1219.5</v>
          </cell>
          <cell r="I277">
            <v>2.02</v>
          </cell>
          <cell r="AL277">
            <v>32751.747303960976</v>
          </cell>
          <cell r="AM277">
            <v>3601.983068258452</v>
          </cell>
          <cell r="AN277">
            <v>532.19713420692631</v>
          </cell>
          <cell r="AS277">
            <v>16657.469138726367</v>
          </cell>
          <cell r="BC277">
            <v>0</v>
          </cell>
          <cell r="BD277">
            <v>38633.760000000002</v>
          </cell>
          <cell r="BF277">
            <v>15945.907128205745</v>
          </cell>
          <cell r="BG277">
            <v>0</v>
          </cell>
          <cell r="BH277">
            <v>292.68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3250.6262400000001</v>
          </cell>
          <cell r="BP277">
            <v>5044.0752000000002</v>
          </cell>
          <cell r="BQ277">
            <v>6438.9600000000009</v>
          </cell>
          <cell r="BR277">
            <v>1253.1008645021204</v>
          </cell>
          <cell r="BT277">
            <v>1259.06</v>
          </cell>
          <cell r="BY277">
            <v>0</v>
          </cell>
          <cell r="CD277">
            <v>2195.1</v>
          </cell>
          <cell r="CE277">
            <v>796.37912763086524</v>
          </cell>
          <cell r="CH277">
            <v>923.9724921614602</v>
          </cell>
          <cell r="CI277">
            <v>262.13616270086453</v>
          </cell>
          <cell r="CJ277">
            <v>593.97808241634755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97755.12</v>
          </cell>
          <cell r="CV277">
            <v>57621.913402667837</v>
          </cell>
          <cell r="CW277">
            <v>15284.993406247822</v>
          </cell>
          <cell r="CY277">
            <v>20486.688732473089</v>
          </cell>
          <cell r="CZ277">
            <v>2334.1999999999998</v>
          </cell>
          <cell r="DA277">
            <v>5414.58</v>
          </cell>
          <cell r="DD277">
            <v>12661.483633843432</v>
          </cell>
          <cell r="DE277">
            <v>1393.3109762180186</v>
          </cell>
          <cell r="DF277">
            <v>1842.2891341691607</v>
          </cell>
          <cell r="DG277">
            <v>267.42431250081933</v>
          </cell>
          <cell r="DH277">
            <v>246.8400295457609</v>
          </cell>
          <cell r="DI277">
            <v>477.68963951335974</v>
          </cell>
          <cell r="DJ277">
            <v>1663.3981105971664</v>
          </cell>
          <cell r="DK277">
            <v>129.52217440750621</v>
          </cell>
          <cell r="DL277">
            <v>19.574548430492307</v>
          </cell>
          <cell r="DM277">
            <v>61.281126353488204</v>
          </cell>
          <cell r="DN277">
            <v>104.1218496526462</v>
          </cell>
          <cell r="DS277">
            <v>16053.143994427377</v>
          </cell>
        </row>
        <row r="278">
          <cell r="E278">
            <v>985.9</v>
          </cell>
          <cell r="I278">
            <v>2.02</v>
          </cell>
          <cell r="AL278">
            <v>26478.021867138268</v>
          </cell>
          <cell r="AM278">
            <v>2912.0091078278047</v>
          </cell>
          <cell r="AN278">
            <v>430.25268931087214</v>
          </cell>
          <cell r="AS278">
            <v>13466.665702230688</v>
          </cell>
          <cell r="BC278">
            <v>0</v>
          </cell>
          <cell r="BD278">
            <v>31233.311999999998</v>
          </cell>
          <cell r="BF278">
            <v>12891.406180974207</v>
          </cell>
          <cell r="BG278">
            <v>0</v>
          </cell>
          <cell r="BH278">
            <v>236.61599999999999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2395.3999999999996</v>
          </cell>
          <cell r="BP278">
            <v>3717</v>
          </cell>
          <cell r="BQ278">
            <v>5205.5519999999997</v>
          </cell>
          <cell r="BR278">
            <v>1013.0644873412383</v>
          </cell>
          <cell r="BT278">
            <v>1259.06</v>
          </cell>
          <cell r="BY278">
            <v>0</v>
          </cell>
          <cell r="CD278">
            <v>1774.62</v>
          </cell>
          <cell r="CE278">
            <v>643.82958747951625</v>
          </cell>
          <cell r="CH278">
            <v>746.98194343746104</v>
          </cell>
          <cell r="CI278">
            <v>500.26761095049869</v>
          </cell>
          <cell r="CJ278">
            <v>1133.5635388333417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79029.744000000006</v>
          </cell>
          <cell r="CV278">
            <v>109967.18903390771</v>
          </cell>
          <cell r="CW278">
            <v>49791.811456810923</v>
          </cell>
          <cell r="CY278">
            <v>44891.945887136804</v>
          </cell>
          <cell r="DA278">
            <v>4377.3960000000006</v>
          </cell>
          <cell r="DD278">
            <v>10236.12686724579</v>
          </cell>
          <cell r="DE278">
            <v>1126.4168031597742</v>
          </cell>
          <cell r="DF278">
            <v>1489.3914369638176</v>
          </cell>
          <cell r="DG278">
            <v>216.1981383309207</v>
          </cell>
          <cell r="DH278">
            <v>199.55685537446962</v>
          </cell>
          <cell r="DI278">
            <v>386.186318652088</v>
          </cell>
          <cell r="DJ278">
            <v>1344.767689411846</v>
          </cell>
          <cell r="DK278">
            <v>104.71169475060302</v>
          </cell>
          <cell r="DL278">
            <v>15.824967033720675</v>
          </cell>
          <cell r="DM278">
            <v>49.542486651827815</v>
          </cell>
          <cell r="DN278">
            <v>84.176901658502587</v>
          </cell>
          <cell r="DS278">
            <v>585.84651246157534</v>
          </cell>
        </row>
        <row r="279">
          <cell r="E279">
            <v>1336.5</v>
          </cell>
          <cell r="I279">
            <v>2.02</v>
          </cell>
          <cell r="AL279">
            <v>35893.981362643572</v>
          </cell>
          <cell r="AM279">
            <v>3947.5607796042814</v>
          </cell>
          <cell r="AN279">
            <v>583.25663785777533</v>
          </cell>
          <cell r="AS279">
            <v>18255.60270923148</v>
          </cell>
          <cell r="BC279">
            <v>0</v>
          </cell>
          <cell r="BD279">
            <v>42340.32</v>
          </cell>
          <cell r="BF279">
            <v>17475.772756742092</v>
          </cell>
          <cell r="BG279">
            <v>0</v>
          </cell>
          <cell r="BH279">
            <v>320.76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2117.2598399999997</v>
          </cell>
          <cell r="BP279">
            <v>3285.4031999999997</v>
          </cell>
          <cell r="BQ279">
            <v>7056.7200000000012</v>
          </cell>
          <cell r="BR279">
            <v>1373.3245636794454</v>
          </cell>
          <cell r="BT279">
            <v>1310.98</v>
          </cell>
          <cell r="BY279">
            <v>0</v>
          </cell>
          <cell r="CD279">
            <v>2405.6999999999998</v>
          </cell>
          <cell r="CE279">
            <v>872.78450518954605</v>
          </cell>
          <cell r="CH279">
            <v>1027.7782710773172</v>
          </cell>
          <cell r="CI279">
            <v>114.94502509253319</v>
          </cell>
          <cell r="CJ279">
            <v>260.45557730114984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108737.63999999998</v>
          </cell>
          <cell r="CV279">
            <v>25266.839239985507</v>
          </cell>
          <cell r="CW279">
            <v>5567.4102850907848</v>
          </cell>
          <cell r="CY279">
            <v>8664.3597975602988</v>
          </cell>
          <cell r="CZ279">
            <v>2058.3399999999997</v>
          </cell>
          <cell r="DA279">
            <v>5934.0599999999995</v>
          </cell>
          <cell r="DD279">
            <v>13988.870327402006</v>
          </cell>
          <cell r="DE279">
            <v>1539.3809395260621</v>
          </cell>
          <cell r="DF279">
            <v>2035.4284338833893</v>
          </cell>
          <cell r="DG279">
            <v>295.46016392338151</v>
          </cell>
          <cell r="DH279">
            <v>272.71789505757596</v>
          </cell>
          <cell r="DI279">
            <v>527.76898957040737</v>
          </cell>
          <cell r="DJ279">
            <v>1837.7830864775096</v>
          </cell>
          <cell r="DK279">
            <v>143.10083673501953</v>
          </cell>
          <cell r="DL279">
            <v>21.62667722285612</v>
          </cell>
          <cell r="DM279">
            <v>67.705630308970527</v>
          </cell>
          <cell r="DN279">
            <v>115.03762869833415</v>
          </cell>
          <cell r="DS279">
            <v>17606.625372993054</v>
          </cell>
        </row>
        <row r="280">
          <cell r="E280">
            <v>2687.5</v>
          </cell>
          <cell r="I280">
            <v>2.02</v>
          </cell>
          <cell r="AL280">
            <v>72177.384894952949</v>
          </cell>
          <cell r="AM280">
            <v>7937.9495661702249</v>
          </cell>
          <cell r="AN280">
            <v>1172.841162920143</v>
          </cell>
          <cell r="AS280">
            <v>36709.264707115297</v>
          </cell>
          <cell r="BC280">
            <v>0</v>
          </cell>
          <cell r="BD280">
            <v>85140</v>
          </cell>
          <cell r="BF280">
            <v>35141.144245225863</v>
          </cell>
          <cell r="BG280">
            <v>0</v>
          </cell>
          <cell r="BH280">
            <v>645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4276.678719999999</v>
          </cell>
          <cell r="BP280">
            <v>6636.2255999999998</v>
          </cell>
          <cell r="BQ280">
            <v>14190</v>
          </cell>
          <cell r="BR280">
            <v>2761.5486456330036</v>
          </cell>
          <cell r="BT280">
            <v>2621.96</v>
          </cell>
          <cell r="BY280">
            <v>0</v>
          </cell>
          <cell r="CD280">
            <v>4837.5</v>
          </cell>
          <cell r="CE280">
            <v>1755.0380528970481</v>
          </cell>
          <cell r="CH280">
            <v>2066.7071481633297</v>
          </cell>
          <cell r="CI280">
            <v>136.97854497865822</v>
          </cell>
          <cell r="CJ280">
            <v>310.38164532625348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218655</v>
          </cell>
          <cell r="CV280">
            <v>30110.175473159368</v>
          </cell>
          <cell r="CW280">
            <v>10361.270548209115</v>
          </cell>
          <cell r="CY280">
            <v>11372.391910219816</v>
          </cell>
          <cell r="CZ280">
            <v>5957.64</v>
          </cell>
          <cell r="DA280">
            <v>11932.5</v>
          </cell>
          <cell r="DD280">
            <v>28129.50916939236</v>
          </cell>
          <cell r="DE280">
            <v>3095.4629816507982</v>
          </cell>
          <cell r="DF280">
            <v>4092.9397052462464</v>
          </cell>
          <cell r="DG280">
            <v>594.12584402849814</v>
          </cell>
          <cell r="DH280">
            <v>548.39457012138826</v>
          </cell>
          <cell r="DI280">
            <v>1061.2638679165505</v>
          </cell>
          <cell r="DJ280">
            <v>3695.5047099949925</v>
          </cell>
          <cell r="DK280">
            <v>287.75420780049757</v>
          </cell>
          <cell r="DL280">
            <v>43.487987307464138</v>
          </cell>
          <cell r="DM280">
            <v>136.14581478141287</v>
          </cell>
          <cell r="DN280">
            <v>231.32332744240404</v>
          </cell>
          <cell r="DS280">
            <v>85794.942418443126</v>
          </cell>
        </row>
        <row r="281">
          <cell r="E281">
            <v>2637.9</v>
          </cell>
          <cell r="I281">
            <v>2.02</v>
          </cell>
          <cell r="AL281">
            <v>70845.292507682374</v>
          </cell>
          <cell r="AM281">
            <v>7791.4482458048133</v>
          </cell>
          <cell r="AN281">
            <v>1151.1954246202959</v>
          </cell>
          <cell r="AS281">
            <v>36031.765347311426</v>
          </cell>
          <cell r="BC281">
            <v>0</v>
          </cell>
          <cell r="BD281">
            <v>83568.672000000006</v>
          </cell>
          <cell r="BF281">
            <v>34492.585824923277</v>
          </cell>
          <cell r="BG281">
            <v>0</v>
          </cell>
          <cell r="BH281">
            <v>633.096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4209.3337599999995</v>
          </cell>
          <cell r="BP281">
            <v>6531.724799999999</v>
          </cell>
          <cell r="BQ281">
            <v>13928.112000000001</v>
          </cell>
          <cell r="BR281">
            <v>2710.5820176056932</v>
          </cell>
          <cell r="BT281">
            <v>2608.98</v>
          </cell>
          <cell r="BY281">
            <v>0</v>
          </cell>
          <cell r="CD281">
            <v>4748.22</v>
          </cell>
          <cell r="CE281">
            <v>1722.6473971114879</v>
          </cell>
          <cell r="CH281">
            <v>2028.564385540483</v>
          </cell>
          <cell r="CI281">
            <v>169.07884353364457</v>
          </cell>
          <cell r="CJ281">
            <v>383.11817119979776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214619.54399999999</v>
          </cell>
          <cell r="CV281">
            <v>37166.358048189897</v>
          </cell>
          <cell r="CW281">
            <v>13930.924545328657</v>
          </cell>
          <cell r="CY281">
            <v>14358.229821932546</v>
          </cell>
          <cell r="CZ281">
            <v>5898.36</v>
          </cell>
          <cell r="DA281">
            <v>11712.276</v>
          </cell>
          <cell r="DD281">
            <v>27610.356181559113</v>
          </cell>
          <cell r="DE281">
            <v>3038.333692761541</v>
          </cell>
          <cell r="DF281">
            <v>4017.4011715233769</v>
          </cell>
          <cell r="DG281">
            <v>583.16076798614904</v>
          </cell>
          <cell r="DH281">
            <v>538.27350196212478</v>
          </cell>
          <cell r="DI281">
            <v>1041.6773794147234</v>
          </cell>
          <cell r="DJ281">
            <v>3627.3011626030852</v>
          </cell>
          <cell r="DK281">
            <v>282.44346967699818</v>
          </cell>
          <cell r="DL281">
            <v>42.685381104505922</v>
          </cell>
          <cell r="DM281">
            <v>133.63313295326103</v>
          </cell>
          <cell r="DN281">
            <v>227.05406714802518</v>
          </cell>
          <cell r="DS281">
            <v>84210.229620692509</v>
          </cell>
        </row>
        <row r="282">
          <cell r="E282">
            <v>2655.59</v>
          </cell>
          <cell r="I282">
            <v>2.02</v>
          </cell>
          <cell r="AL282">
            <v>71320.387554674657</v>
          </cell>
          <cell r="AM282">
            <v>7843.6984142980427</v>
          </cell>
          <cell r="AN282">
            <v>1158.915447009899</v>
          </cell>
          <cell r="AS282">
            <v>36273.397679467285</v>
          </cell>
          <cell r="BC282">
            <v>0</v>
          </cell>
          <cell r="BD282">
            <v>84129.09120000001</v>
          </cell>
          <cell r="BF282">
            <v>34723.896277648135</v>
          </cell>
          <cell r="BG282">
            <v>0</v>
          </cell>
          <cell r="BH282">
            <v>637.34159999999997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4632.5667199999998</v>
          </cell>
          <cell r="BP282">
            <v>7188.4655999999995</v>
          </cell>
          <cell r="BQ282">
            <v>14021.515200000002</v>
          </cell>
          <cell r="BR282">
            <v>2728.7594299001112</v>
          </cell>
          <cell r="BT282">
            <v>2647.92</v>
          </cell>
          <cell r="BY282">
            <v>0</v>
          </cell>
          <cell r="CD282">
            <v>4780.0619999999999</v>
          </cell>
          <cell r="CE282">
            <v>1734.1996289833944</v>
          </cell>
          <cell r="CH282">
            <v>2012.0476510529336</v>
          </cell>
          <cell r="CI282">
            <v>250.03846654625414</v>
          </cell>
          <cell r="CJ282">
            <v>566.56573957309354</v>
          </cell>
          <cell r="CK282">
            <v>22500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212872.0944</v>
          </cell>
          <cell r="CV282">
            <v>54962.637425593923</v>
          </cell>
          <cell r="CW282">
            <v>20903.515667642248</v>
          </cell>
          <cell r="CY282">
            <v>21318.230765500171</v>
          </cell>
          <cell r="CZ282">
            <v>6194.76</v>
          </cell>
          <cell r="DA282">
            <v>11790.819600000001</v>
          </cell>
          <cell r="DD282">
            <v>27571.717362196221</v>
          </cell>
          <cell r="DE282">
            <v>3034.081750992053</v>
          </cell>
          <cell r="DF282">
            <v>4011.7790912737041</v>
          </cell>
          <cell r="DG282">
            <v>582.34467407466252</v>
          </cell>
          <cell r="DH282">
            <v>537.52022473261775</v>
          </cell>
          <cell r="DI282">
            <v>1040.2196226283586</v>
          </cell>
          <cell r="DJ282">
            <v>3622.225000837007</v>
          </cell>
          <cell r="DK282">
            <v>282.0482092126523</v>
          </cell>
          <cell r="DL282">
            <v>42.625645811013591</v>
          </cell>
          <cell r="DM282">
            <v>133.44612245433356</v>
          </cell>
          <cell r="DN282">
            <v>226.73632039284198</v>
          </cell>
          <cell r="DS282">
            <v>84763.018196599907</v>
          </cell>
        </row>
        <row r="283">
          <cell r="E283">
            <v>382.3</v>
          </cell>
          <cell r="I283">
            <v>2.02</v>
          </cell>
          <cell r="AL283">
            <v>10267.316928498796</v>
          </cell>
          <cell r="AM283">
            <v>1129.1825559616289</v>
          </cell>
          <cell r="AN283">
            <v>166.83801919418448</v>
          </cell>
          <cell r="AS283">
            <v>0</v>
          </cell>
          <cell r="BC283">
            <v>0</v>
          </cell>
          <cell r="BD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N283">
            <v>0</v>
          </cell>
          <cell r="BP283">
            <v>0</v>
          </cell>
          <cell r="BQ283">
            <v>0</v>
          </cell>
          <cell r="BR283">
            <v>0</v>
          </cell>
          <cell r="BT283">
            <v>0</v>
          </cell>
          <cell r="BY283">
            <v>0</v>
          </cell>
          <cell r="CD283">
            <v>0</v>
          </cell>
          <cell r="CE283">
            <v>0</v>
          </cell>
          <cell r="CH283">
            <v>67.644060790496383</v>
          </cell>
          <cell r="CI283">
            <v>29.06949243343611</v>
          </cell>
          <cell r="CJ283">
            <v>65.868978909760926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7156.6560000000009</v>
          </cell>
          <cell r="CV283">
            <v>6389.9606921858667</v>
          </cell>
          <cell r="CW283">
            <v>253.06470901594159</v>
          </cell>
          <cell r="CY283">
            <v>1866.6762806578286</v>
          </cell>
          <cell r="CZ283">
            <v>275.85999999999996</v>
          </cell>
          <cell r="DA283">
            <v>1697.4119999999998</v>
          </cell>
          <cell r="DD283">
            <v>1272.6045718926523</v>
          </cell>
          <cell r="DE283">
            <v>140.04155987405596</v>
          </cell>
          <cell r="DF283">
            <v>185.16831381632861</v>
          </cell>
          <cell r="DG283">
            <v>26.878793399386574</v>
          </cell>
          <cell r="DH283">
            <v>24.80986898615906</v>
          </cell>
          <cell r="DI283">
            <v>48.012542350530332</v>
          </cell>
          <cell r="DJ283">
            <v>167.18799325896831</v>
          </cell>
          <cell r="DK283">
            <v>13.018262004611149</v>
          </cell>
          <cell r="DL283">
            <v>1.9674360877262327</v>
          </cell>
          <cell r="DM283">
            <v>6.1593604528087438</v>
          </cell>
          <cell r="DN283">
            <v>10.465277666804861</v>
          </cell>
          <cell r="DS283">
            <v>72.835258868432732</v>
          </cell>
        </row>
        <row r="284">
          <cell r="E284">
            <v>353</v>
          </cell>
          <cell r="I284">
            <v>3.05</v>
          </cell>
          <cell r="AL284">
            <v>9480.4155787603304</v>
          </cell>
          <cell r="AM284">
            <v>1042.6404453425448</v>
          </cell>
          <cell r="AN284">
            <v>154.05132298076671</v>
          </cell>
          <cell r="AS284">
            <v>0</v>
          </cell>
          <cell r="BC284">
            <v>0</v>
          </cell>
          <cell r="BD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T284">
            <v>712.71999999999991</v>
          </cell>
          <cell r="BY284">
            <v>0</v>
          </cell>
          <cell r="CD284">
            <v>635.4</v>
          </cell>
          <cell r="CE284">
            <v>230.52220750610533</v>
          </cell>
          <cell r="CH284">
            <v>180.57267097978823</v>
          </cell>
          <cell r="CI284">
            <v>4.1972256894041866</v>
          </cell>
          <cell r="CJ284">
            <v>9.5105537548662262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19104.36</v>
          </cell>
          <cell r="CV284">
            <v>922.62041495697531</v>
          </cell>
          <cell r="CW284">
            <v>235.4784297740716</v>
          </cell>
          <cell r="CY284">
            <v>325.42335962249706</v>
          </cell>
          <cell r="CZ284">
            <v>195.36</v>
          </cell>
          <cell r="DA284">
            <v>1270.8</v>
          </cell>
          <cell r="DD284">
            <v>2382.8642792714522</v>
          </cell>
          <cell r="DE284">
            <v>262.21816109072631</v>
          </cell>
          <cell r="DF284">
            <v>346.71489509867564</v>
          </cell>
          <cell r="DG284">
            <v>50.328686597487902</v>
          </cell>
          <cell r="DH284">
            <v>46.454768343791457</v>
          </cell>
          <cell r="DI284">
            <v>89.900173746772552</v>
          </cell>
          <cell r="DJ284">
            <v>313.04798509986563</v>
          </cell>
          <cell r="DK284">
            <v>24.37579763119173</v>
          </cell>
          <cell r="DL284">
            <v>3.6838883646473906</v>
          </cell>
          <cell r="DM284">
            <v>11.53297758810286</v>
          </cell>
          <cell r="DN284">
            <v>19.595510558161127</v>
          </cell>
          <cell r="DS284">
            <v>136.37899820755757</v>
          </cell>
        </row>
        <row r="285">
          <cell r="E285">
            <v>359.9</v>
          </cell>
          <cell r="I285">
            <v>3.05</v>
          </cell>
          <cell r="AL285">
            <v>9665.7268181185336</v>
          </cell>
          <cell r="AM285">
            <v>1063.0206693449911</v>
          </cell>
          <cell r="AN285">
            <v>157.06252447812443</v>
          </cell>
          <cell r="AS285">
            <v>0</v>
          </cell>
          <cell r="BC285">
            <v>0</v>
          </cell>
          <cell r="BD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T285">
            <v>618.31999999999994</v>
          </cell>
          <cell r="BY285">
            <v>0</v>
          </cell>
          <cell r="CD285">
            <v>647.81999999999994</v>
          </cell>
          <cell r="CE285">
            <v>235.02816566982239</v>
          </cell>
          <cell r="CH285">
            <v>184.10227842953478</v>
          </cell>
          <cell r="CI285">
            <v>34.923030605885828</v>
          </cell>
          <cell r="CJ285">
            <v>79.132594822954076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19477.788</v>
          </cell>
          <cell r="CV285">
            <v>7676.6662966201839</v>
          </cell>
          <cell r="CW285">
            <v>240.01204706993923</v>
          </cell>
          <cell r="CY285">
            <v>2224.5701007089856</v>
          </cell>
          <cell r="CZ285">
            <v>207.2</v>
          </cell>
          <cell r="DA285">
            <v>1295.6399999999999</v>
          </cell>
          <cell r="DD285">
            <v>2429.4415130589109</v>
          </cell>
          <cell r="DE285">
            <v>267.34367188825041</v>
          </cell>
          <cell r="DF285">
            <v>353.49204177340891</v>
          </cell>
          <cell r="DG285">
            <v>51.312448460158336</v>
          </cell>
          <cell r="DH285">
            <v>47.362807725015699</v>
          </cell>
          <cell r="DI285">
            <v>91.657429267601799</v>
          </cell>
          <cell r="DJ285">
            <v>319.16705336385729</v>
          </cell>
          <cell r="DK285">
            <v>24.852265063642783</v>
          </cell>
          <cell r="DL285">
            <v>3.7558963808402139</v>
          </cell>
          <cell r="DM285">
            <v>11.758409727926963</v>
          </cell>
          <cell r="DN285">
            <v>19.978538951507616</v>
          </cell>
          <cell r="DS285">
            <v>139.04476332832851</v>
          </cell>
        </row>
        <row r="286">
          <cell r="E286">
            <v>99.4</v>
          </cell>
          <cell r="I286">
            <v>3.05</v>
          </cell>
          <cell r="AL286">
            <v>2669.5561148123998</v>
          </cell>
          <cell r="AM286">
            <v>293.59337186132854</v>
          </cell>
          <cell r="AN286">
            <v>43.378757802516191</v>
          </cell>
          <cell r="AS286">
            <v>0</v>
          </cell>
          <cell r="BC286">
            <v>0</v>
          </cell>
          <cell r="BD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P286">
            <v>0</v>
          </cell>
          <cell r="BQ286">
            <v>0</v>
          </cell>
          <cell r="BR286">
            <v>0</v>
          </cell>
          <cell r="BT286">
            <v>166.38</v>
          </cell>
          <cell r="BY286">
            <v>0</v>
          </cell>
          <cell r="CD286">
            <v>178.92000000000002</v>
          </cell>
          <cell r="CE286">
            <v>64.911919054127111</v>
          </cell>
          <cell r="CH286">
            <v>10.14681327980745</v>
          </cell>
          <cell r="CI286">
            <v>4.6645189975871002</v>
          </cell>
          <cell r="CJ286">
            <v>10.569400349173081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1073.52</v>
          </cell>
          <cell r="CV286">
            <v>1025.3393006701567</v>
          </cell>
          <cell r="CW286">
            <v>64.885399885390058</v>
          </cell>
          <cell r="CY286">
            <v>306.35086669187626</v>
          </cell>
          <cell r="CZ286">
            <v>0</v>
          </cell>
          <cell r="DA286">
            <v>0</v>
          </cell>
          <cell r="DD286">
            <v>343.44905566847655</v>
          </cell>
          <cell r="DE286">
            <v>37.794254834047599</v>
          </cell>
          <cell r="DF286">
            <v>49.973011196526386</v>
          </cell>
          <cell r="DG286">
            <v>7.2540177950155149</v>
          </cell>
          <cell r="DH286">
            <v>6.6956588580240597</v>
          </cell>
          <cell r="DI286">
            <v>12.957569613323177</v>
          </cell>
          <cell r="DJ286">
            <v>45.120503000003268</v>
          </cell>
          <cell r="DK286">
            <v>3.5133535511969374</v>
          </cell>
          <cell r="DL286">
            <v>0.53096938463195698</v>
          </cell>
          <cell r="DM286">
            <v>1.6622811026781108</v>
          </cell>
          <cell r="DN286">
            <v>2.8243570794555621</v>
          </cell>
          <cell r="DS286">
            <v>19.656695748412226</v>
          </cell>
        </row>
        <row r="287">
          <cell r="E287">
            <v>2093.85</v>
          </cell>
          <cell r="I287">
            <v>2.02</v>
          </cell>
          <cell r="AL287">
            <v>56233.904134808268</v>
          </cell>
          <cell r="AM287">
            <v>6184.5118880467071</v>
          </cell>
          <cell r="AN287">
            <v>913.7687326438479</v>
          </cell>
          <cell r="AS287">
            <v>28600.444244462647</v>
          </cell>
          <cell r="BC287">
            <v>0</v>
          </cell>
          <cell r="BD287">
            <v>66333.168000000005</v>
          </cell>
          <cell r="BF287">
            <v>27378.710652229271</v>
          </cell>
          <cell r="BG287">
            <v>0</v>
          </cell>
          <cell r="BH287">
            <v>502.524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N287">
            <v>2956.0604799999992</v>
          </cell>
          <cell r="BP287">
            <v>4586.9903999999997</v>
          </cell>
          <cell r="BQ287">
            <v>11055.528</v>
          </cell>
          <cell r="BR287">
            <v>2151.5418164311309</v>
          </cell>
          <cell r="BT287">
            <v>8131.3799999999992</v>
          </cell>
          <cell r="BY287">
            <v>0</v>
          </cell>
          <cell r="CD287">
            <v>3768.93</v>
          </cell>
          <cell r="CE287">
            <v>1367.3623914636221</v>
          </cell>
          <cell r="CH287">
            <v>1749.1179322751659</v>
          </cell>
          <cell r="CI287">
            <v>665.05408737858056</v>
          </cell>
          <cell r="CJ287">
            <v>1506.9555739818591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185054.46299999999</v>
          </cell>
          <cell r="CV287">
            <v>146190.01299240606</v>
          </cell>
          <cell r="CW287">
            <v>109825.63705810891</v>
          </cell>
          <cell r="CY287">
            <v>71939.863625996906</v>
          </cell>
          <cell r="CZ287">
            <v>6684.2999999999993</v>
          </cell>
          <cell r="DA287">
            <v>9296.6939999999995</v>
          </cell>
          <cell r="DD287">
            <v>22948.167349891482</v>
          </cell>
          <cell r="DE287">
            <v>2525.2912199978869</v>
          </cell>
          <cell r="DF287">
            <v>3339.0367653910725</v>
          </cell>
          <cell r="DG287">
            <v>484.69026649411734</v>
          </cell>
          <cell r="DH287">
            <v>447.38250828104532</v>
          </cell>
          <cell r="DI287">
            <v>865.7833557167686</v>
          </cell>
          <cell r="DJ287">
            <v>3014.8076888434803</v>
          </cell>
          <cell r="DK287">
            <v>234.75104654248437</v>
          </cell>
          <cell r="DL287">
            <v>35.477675932132215</v>
          </cell>
          <cell r="DM287">
            <v>111.06830633897908</v>
          </cell>
          <cell r="DN287">
            <v>188.71450611225518</v>
          </cell>
          <cell r="DS287">
            <v>1448.2211922599915</v>
          </cell>
        </row>
        <row r="288">
          <cell r="E288">
            <v>3148.82</v>
          </cell>
          <cell r="I288">
            <v>2.02</v>
          </cell>
          <cell r="AL288">
            <v>84566.918364623532</v>
          </cell>
          <cell r="AM288">
            <v>9300.5299917946522</v>
          </cell>
          <cell r="AN288">
            <v>1374.1639853492857</v>
          </cell>
          <cell r="AS288">
            <v>43010.555123742823</v>
          </cell>
          <cell r="BC288">
            <v>0</v>
          </cell>
          <cell r="BD288">
            <v>99754.617600000027</v>
          </cell>
          <cell r="BF288">
            <v>41173.260585024043</v>
          </cell>
          <cell r="BG288">
            <v>0</v>
          </cell>
          <cell r="BH288">
            <v>755.71680000000003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3801.4313599999996</v>
          </cell>
          <cell r="BP288">
            <v>5898.7727999999997</v>
          </cell>
          <cell r="BQ288">
            <v>16625.7696</v>
          </cell>
          <cell r="BR288">
            <v>3235.5793884063683</v>
          </cell>
          <cell r="BT288">
            <v>7116.58</v>
          </cell>
          <cell r="BY288">
            <v>0</v>
          </cell>
          <cell r="CD288">
            <v>5667.8760000000002</v>
          </cell>
          <cell r="CE288">
            <v>2056.2972731993614</v>
          </cell>
          <cell r="CH288">
            <v>2421.4656008482443</v>
          </cell>
          <cell r="CI288">
            <v>338.37948052043936</v>
          </cell>
          <cell r="CJ288">
            <v>766.73890735910857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256187.9952</v>
          </cell>
          <cell r="CV288">
            <v>74381.470007396943</v>
          </cell>
          <cell r="CW288">
            <v>30682.751611822088</v>
          </cell>
          <cell r="CY288">
            <v>29522.827115322001</v>
          </cell>
          <cell r="CZ288">
            <v>5782.8</v>
          </cell>
          <cell r="DA288">
            <v>13980.7608</v>
          </cell>
          <cell r="DD288">
            <v>32958.050628005978</v>
          </cell>
          <cell r="DE288">
            <v>3626.8114403280624</v>
          </cell>
          <cell r="DF288">
            <v>4795.5089870412976</v>
          </cell>
          <cell r="DG288">
            <v>696.10989402560585</v>
          </cell>
          <cell r="DH288">
            <v>642.52866615428093</v>
          </cell>
          <cell r="DI288">
            <v>1243.434006538788</v>
          </cell>
          <cell r="DJ288">
            <v>4329.8527036005335</v>
          </cell>
          <cell r="DK288">
            <v>337.14835520236761</v>
          </cell>
          <cell r="DL288">
            <v>50.952872258042511</v>
          </cell>
          <cell r="DM288">
            <v>159.51578213953803</v>
          </cell>
          <cell r="DN288">
            <v>271.03089113197797</v>
          </cell>
          <cell r="DS288">
            <v>1886.2953994575282</v>
          </cell>
        </row>
        <row r="289">
          <cell r="E289">
            <v>520.62</v>
          </cell>
          <cell r="I289">
            <v>2.02</v>
          </cell>
          <cell r="AL289">
            <v>13982.135860096896</v>
          </cell>
          <cell r="AM289">
            <v>1537.7322058193647</v>
          </cell>
          <cell r="AN289">
            <v>227.20169906585488</v>
          </cell>
          <cell r="AS289">
            <v>7111.2846109091615</v>
          </cell>
          <cell r="BC289">
            <v>0</v>
          </cell>
          <cell r="BD289">
            <v>16493.241600000001</v>
          </cell>
          <cell r="BF289">
            <v>6807.5097737486485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P289">
            <v>0</v>
          </cell>
          <cell r="BQ289">
            <v>0</v>
          </cell>
          <cell r="BR289">
            <v>0</v>
          </cell>
          <cell r="BT289">
            <v>428.34</v>
          </cell>
          <cell r="BY289">
            <v>0</v>
          </cell>
          <cell r="CD289">
            <v>937.11599999999999</v>
          </cell>
          <cell r="CE289">
            <v>339.98433901367861</v>
          </cell>
          <cell r="CH289">
            <v>399.47483271457799</v>
          </cell>
          <cell r="CI289">
            <v>4.1962670447395434</v>
          </cell>
          <cell r="CJ289">
            <v>9.5083815482017311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42263.931600000004</v>
          </cell>
          <cell r="CV289">
            <v>922.40968882411039</v>
          </cell>
          <cell r="CW289">
            <v>345.90946153251252</v>
          </cell>
          <cell r="CY289">
            <v>356.39503558822452</v>
          </cell>
          <cell r="CZ289">
            <v>445.61999999999989</v>
          </cell>
          <cell r="DA289">
            <v>2311.5527999999999</v>
          </cell>
          <cell r="DD289">
            <v>5240.8181129227833</v>
          </cell>
          <cell r="DE289">
            <v>576.71672706502125</v>
          </cell>
          <cell r="DF289">
            <v>762.556943783983</v>
          </cell>
          <cell r="DG289">
            <v>110.69178157321363</v>
          </cell>
          <cell r="DH289">
            <v>102.17157287791944</v>
          </cell>
          <cell r="DI289">
            <v>197.72442057465503</v>
          </cell>
          <cell r="DJ289">
            <v>688.51069899246227</v>
          </cell>
          <cell r="DK289">
            <v>53.611581177232843</v>
          </cell>
          <cell r="DL289">
            <v>8.1022612304769694</v>
          </cell>
          <cell r="DM289">
            <v>25.365371567927429</v>
          </cell>
          <cell r="DN289">
            <v>43.097925281996915</v>
          </cell>
          <cell r="DS289">
            <v>333.45578392411403</v>
          </cell>
        </row>
        <row r="290">
          <cell r="E290">
            <v>499.19</v>
          </cell>
          <cell r="I290">
            <v>2.02</v>
          </cell>
          <cell r="AL290">
            <v>13406.596750032208</v>
          </cell>
          <cell r="AM290">
            <v>1474.43536518568</v>
          </cell>
          <cell r="AN290">
            <v>217.84951818348136</v>
          </cell>
          <cell r="AS290">
            <v>6818.5666415422838</v>
          </cell>
          <cell r="BC290">
            <v>0</v>
          </cell>
          <cell r="BD290">
            <v>15814.339199999999</v>
          </cell>
          <cell r="BF290">
            <v>6527.2959240090413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T290">
            <v>428.34</v>
          </cell>
          <cell r="BY290">
            <v>0</v>
          </cell>
          <cell r="CD290">
            <v>898.54200000000003</v>
          </cell>
          <cell r="CE290">
            <v>325.98974720955448</v>
          </cell>
          <cell r="CH290">
            <v>383.03146583456294</v>
          </cell>
          <cell r="CI290">
            <v>41.446888890828347</v>
          </cell>
          <cell r="CJ290">
            <v>93.915098671795903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40524.244200000001</v>
          </cell>
          <cell r="CV290">
            <v>9110.71947445361</v>
          </cell>
          <cell r="CW290">
            <v>331.76305709042168</v>
          </cell>
          <cell r="CY290">
            <v>2653.3178947306674</v>
          </cell>
          <cell r="CZ290">
            <v>445.61999999999989</v>
          </cell>
          <cell r="DA290">
            <v>2216.4036000000001</v>
          </cell>
          <cell r="DD290">
            <v>5025.0931462293493</v>
          </cell>
          <cell r="DE290">
            <v>552.97764777301666</v>
          </cell>
          <cell r="DF290">
            <v>731.16822397819226</v>
          </cell>
          <cell r="DG290">
            <v>106.13543552597386</v>
          </cell>
          <cell r="DH290">
            <v>97.965939581515514</v>
          </cell>
          <cell r="DI290">
            <v>189.58559699331957</v>
          </cell>
          <cell r="DJ290">
            <v>660.16990478669129</v>
          </cell>
          <cell r="DK290">
            <v>51.404796603785599</v>
          </cell>
          <cell r="DL290">
            <v>7.7687522255038193</v>
          </cell>
          <cell r="DM290">
            <v>24.321270471733111</v>
          </cell>
          <cell r="DN290">
            <v>41.323908650301632</v>
          </cell>
          <cell r="DS290">
            <v>319.72992350865979</v>
          </cell>
        </row>
        <row r="291">
          <cell r="E291">
            <v>518.29</v>
          </cell>
          <cell r="I291">
            <v>2.02</v>
          </cell>
          <cell r="AL291">
            <v>13919.559745936804</v>
          </cell>
          <cell r="AM291">
            <v>1530.8501881489733</v>
          </cell>
          <cell r="AN291">
            <v>226.18487305297893</v>
          </cell>
          <cell r="AS291">
            <v>7079.4585321119212</v>
          </cell>
          <cell r="BC291">
            <v>0</v>
          </cell>
          <cell r="BD291">
            <v>16419.427199999998</v>
          </cell>
          <cell r="BF291">
            <v>6777.0432189239491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T291">
            <v>428.34</v>
          </cell>
          <cell r="BY291">
            <v>0</v>
          </cell>
          <cell r="CD291">
            <v>932.92200000000003</v>
          </cell>
          <cell r="CE291">
            <v>338.46276183665532</v>
          </cell>
          <cell r="CH291">
            <v>397.68700981068463</v>
          </cell>
          <cell r="CI291">
            <v>53.089139391134118</v>
          </cell>
          <cell r="CJ291">
            <v>120.29544068921408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42074.782200000001</v>
          </cell>
          <cell r="CV291">
            <v>11669.880878316537</v>
          </cell>
          <cell r="CW291">
            <v>2371.5436639818809</v>
          </cell>
          <cell r="CY291">
            <v>3945.6110065473022</v>
          </cell>
          <cell r="CZ291">
            <v>424.4</v>
          </cell>
          <cell r="DA291">
            <v>2301.2075999999997</v>
          </cell>
          <cell r="DD291">
            <v>5217.3631818730528</v>
          </cell>
          <cell r="DE291">
            <v>574.13566991381401</v>
          </cell>
          <cell r="DF291">
            <v>759.14417116860761</v>
          </cell>
          <cell r="DG291">
            <v>110.19638790592157</v>
          </cell>
          <cell r="DH291">
            <v>101.71431083495997</v>
          </cell>
          <cell r="DI291">
            <v>196.83951815073937</v>
          </cell>
          <cell r="DJ291">
            <v>685.42931539472784</v>
          </cell>
          <cell r="DK291">
            <v>53.371646130283132</v>
          </cell>
          <cell r="DL291">
            <v>8.0660001020781138</v>
          </cell>
          <cell r="DM291">
            <v>25.251850543469526</v>
          </cell>
          <cell r="DN291">
            <v>42.905043399036103</v>
          </cell>
          <cell r="DS291">
            <v>331.87975741124745</v>
          </cell>
        </row>
        <row r="292">
          <cell r="E292">
            <v>793.5</v>
          </cell>
          <cell r="I292">
            <v>3.05</v>
          </cell>
          <cell r="AL292">
            <v>21310.792526193549</v>
          </cell>
          <cell r="AM292">
            <v>2343.7257602813297</v>
          </cell>
          <cell r="AN292">
            <v>346.28817219614268</v>
          </cell>
          <cell r="AS292">
            <v>0</v>
          </cell>
          <cell r="BC292">
            <v>0</v>
          </cell>
          <cell r="BD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T292">
            <v>895.62</v>
          </cell>
          <cell r="BY292">
            <v>0</v>
          </cell>
          <cell r="CD292">
            <v>1428.3</v>
          </cell>
          <cell r="CE292">
            <v>518.18518882746332</v>
          </cell>
          <cell r="CH292">
            <v>518.40620281865347</v>
          </cell>
          <cell r="CI292">
            <v>43.462527085185997</v>
          </cell>
          <cell r="CJ292">
            <v>98.482362101588066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54846.719999999994</v>
          </cell>
          <cell r="CV292">
            <v>9553.7904658411062</v>
          </cell>
          <cell r="CW292">
            <v>532.61138902471851</v>
          </cell>
          <cell r="CY292">
            <v>2834.257881394662</v>
          </cell>
          <cell r="CZ292">
            <v>0</v>
          </cell>
          <cell r="DA292">
            <v>0</v>
          </cell>
          <cell r="DD292">
            <v>5991.658139150778</v>
          </cell>
          <cell r="DE292">
            <v>659.34161370397567</v>
          </cell>
          <cell r="DF292">
            <v>871.80673328904027</v>
          </cell>
          <cell r="DG292">
            <v>126.55033998696939</v>
          </cell>
          <cell r="DH292">
            <v>116.80946047608857</v>
          </cell>
          <cell r="DI292">
            <v>226.05194615012167</v>
          </cell>
          <cell r="DJ292">
            <v>787.15205233671111</v>
          </cell>
          <cell r="DK292">
            <v>61.292389812430528</v>
          </cell>
          <cell r="DL292">
            <v>9.2630536685500875</v>
          </cell>
          <cell r="DM292">
            <v>28.999410346411949</v>
          </cell>
          <cell r="DN292">
            <v>49.272466479928291</v>
          </cell>
          <cell r="DS292">
            <v>342.92189518631614</v>
          </cell>
        </row>
        <row r="293">
          <cell r="E293">
            <v>6585.28</v>
          </cell>
          <cell r="I293">
            <v>2.02</v>
          </cell>
          <cell r="AL293">
            <v>176858.89830736213</v>
          </cell>
          <cell r="AM293">
            <v>19450.64949548259</v>
          </cell>
          <cell r="AN293">
            <v>2873.8557965971199</v>
          </cell>
          <cell r="AS293">
            <v>89950.060163896662</v>
          </cell>
          <cell r="BC293">
            <v>21072.899092767519</v>
          </cell>
          <cell r="BD293">
            <v>208621.6704</v>
          </cell>
          <cell r="BF293">
            <v>86107.636976818976</v>
          </cell>
          <cell r="BG293">
            <v>0</v>
          </cell>
          <cell r="BH293">
            <v>1580.4672</v>
          </cell>
          <cell r="BI293">
            <v>0</v>
          </cell>
          <cell r="BJ293">
            <v>56106.585599999991</v>
          </cell>
          <cell r="BK293">
            <v>35249.095126288521</v>
          </cell>
          <cell r="BL293">
            <v>0</v>
          </cell>
          <cell r="BN293">
            <v>10318.56192</v>
          </cell>
          <cell r="BP293">
            <v>16011.561599999997</v>
          </cell>
          <cell r="BQ293">
            <v>34770.278400000003</v>
          </cell>
          <cell r="BR293">
            <v>6766.7241172517606</v>
          </cell>
          <cell r="BT293">
            <v>5983.78</v>
          </cell>
          <cell r="BY293">
            <v>0</v>
          </cell>
          <cell r="CD293">
            <v>11853.503999999999</v>
          </cell>
          <cell r="CE293">
            <v>4300.4342284583718</v>
          </cell>
          <cell r="CH293">
            <v>5064.1284646165623</v>
          </cell>
          <cell r="CI293">
            <v>332.27093270796684</v>
          </cell>
          <cell r="CJ293">
            <v>752.89746145322079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535778.38079999993</v>
          </cell>
          <cell r="CV293">
            <v>73038.709018452384</v>
          </cell>
          <cell r="CW293">
            <v>51401.30466952578</v>
          </cell>
          <cell r="CY293">
            <v>34967.384269531809</v>
          </cell>
          <cell r="CZ293">
            <v>9718.76</v>
          </cell>
          <cell r="DA293">
            <v>29238.643199999999</v>
          </cell>
          <cell r="DD293">
            <v>87867.028097151691</v>
          </cell>
          <cell r="DE293">
            <v>8018.5255526274796</v>
          </cell>
          <cell r="DF293">
            <v>10602.401581419716</v>
          </cell>
          <cell r="DG293">
            <v>1539.0309268949006</v>
          </cell>
          <cell r="DH293">
            <v>1420.568069948439</v>
          </cell>
          <cell r="DI293">
            <v>2749.1110355423821</v>
          </cell>
          <cell r="DJ293">
            <v>9572.8810593454928</v>
          </cell>
          <cell r="DK293">
            <v>745.40205513743831</v>
          </cell>
          <cell r="DL293">
            <v>112.65181962256105</v>
          </cell>
          <cell r="DM293">
            <v>352.67380071392546</v>
          </cell>
          <cell r="DN293">
            <v>599.22280544493356</v>
          </cell>
          <cell r="DS293">
            <v>4594.240554558196</v>
          </cell>
        </row>
        <row r="294">
          <cell r="E294">
            <v>3572.1</v>
          </cell>
          <cell r="I294">
            <v>2.02</v>
          </cell>
          <cell r="AL294">
            <v>95934.822914701916</v>
          </cell>
          <cell r="AM294">
            <v>10550.753356396897</v>
          </cell>
          <cell r="AN294">
            <v>1558.8859230016903</v>
          </cell>
          <cell r="AS294">
            <v>48792.247241036865</v>
          </cell>
          <cell r="BC294">
            <v>11430.721677631755</v>
          </cell>
          <cell r="BD294">
            <v>113164.12800000001</v>
          </cell>
          <cell r="BF294">
            <v>46707.97445892886</v>
          </cell>
          <cell r="BG294">
            <v>0</v>
          </cell>
          <cell r="BH294">
            <v>857.30399999999986</v>
          </cell>
          <cell r="BI294">
            <v>0</v>
          </cell>
          <cell r="BJ294">
            <v>30434.291999999998</v>
          </cell>
          <cell r="BK294">
            <v>19120.415942923493</v>
          </cell>
          <cell r="BL294">
            <v>0</v>
          </cell>
          <cell r="BN294">
            <v>7085.4563199999984</v>
          </cell>
          <cell r="BP294">
            <v>10994.6736</v>
          </cell>
          <cell r="BQ294">
            <v>18860.687999999998</v>
          </cell>
          <cell r="BR294">
            <v>3670.5220156523351</v>
          </cell>
          <cell r="BT294">
            <v>4710.5599999999995</v>
          </cell>
          <cell r="BY294">
            <v>0</v>
          </cell>
          <cell r="CD294">
            <v>6429.7799999999988</v>
          </cell>
          <cell r="CE294">
            <v>2332.7149502338775</v>
          </cell>
          <cell r="CH294">
            <v>2746.9710154248301</v>
          </cell>
          <cell r="CI294">
            <v>96.947309245017351</v>
          </cell>
          <cell r="CJ294">
            <v>219.6742954023189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290626.05599999998</v>
          </cell>
          <cell r="CV294">
            <v>21310.640242768859</v>
          </cell>
          <cell r="CW294">
            <v>5184.6540769517333</v>
          </cell>
          <cell r="CY294">
            <v>7445.1224357388301</v>
          </cell>
          <cell r="CZ294">
            <v>7129.9199999999983</v>
          </cell>
          <cell r="DA294">
            <v>15860.124</v>
          </cell>
          <cell r="DD294">
            <v>59525.777349761222</v>
          </cell>
          <cell r="DE294">
            <v>4349.5455206977722</v>
          </cell>
          <cell r="DF294">
            <v>5751.1356675782008</v>
          </cell>
          <cell r="DG294">
            <v>834.82742935171711</v>
          </cell>
          <cell r="DH294">
            <v>770.56878411590992</v>
          </cell>
          <cell r="DI294">
            <v>1491.2197400962364</v>
          </cell>
          <cell r="DJ294">
            <v>5192.6855702548773</v>
          </cell>
          <cell r="DK294">
            <v>404.33370808172833</v>
          </cell>
          <cell r="DL294">
            <v>61.106523165871515</v>
          </cell>
          <cell r="DM294">
            <v>191.30334375003238</v>
          </cell>
          <cell r="DN294">
            <v>325.0406639246695</v>
          </cell>
          <cell r="DS294">
            <v>2262.1875552154893</v>
          </cell>
        </row>
        <row r="295">
          <cell r="E295">
            <v>303.52</v>
          </cell>
          <cell r="I295">
            <v>3.05</v>
          </cell>
          <cell r="AL295">
            <v>8151.5459956525083</v>
          </cell>
          <cell r="AM295">
            <v>896.49356365543679</v>
          </cell>
          <cell r="AN295">
            <v>132.45795340261276</v>
          </cell>
          <cell r="AS295">
            <v>4145.8589856385615</v>
          </cell>
          <cell r="BC295">
            <v>0</v>
          </cell>
          <cell r="BD295">
            <v>9615.5135999999984</v>
          </cell>
          <cell r="BF295">
            <v>3968.7591074645406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P295">
            <v>0</v>
          </cell>
          <cell r="BQ295">
            <v>0</v>
          </cell>
          <cell r="BR295">
            <v>0</v>
          </cell>
          <cell r="BT295">
            <v>0</v>
          </cell>
          <cell r="BY295">
            <v>0</v>
          </cell>
          <cell r="CD295">
            <v>0</v>
          </cell>
          <cell r="CE295">
            <v>0</v>
          </cell>
          <cell r="CH295">
            <v>153.54049876396962</v>
          </cell>
          <cell r="CI295">
            <v>0.95948607306727174</v>
          </cell>
          <cell r="CJ295">
            <v>2.1741132238822156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16244.3904</v>
          </cell>
          <cell r="CV295">
            <v>210.91108851104661</v>
          </cell>
          <cell r="CW295">
            <v>201.21345936834575</v>
          </cell>
          <cell r="CY295">
            <v>115.80613827912153</v>
          </cell>
          <cell r="CZ295">
            <v>115.44</v>
          </cell>
          <cell r="DA295">
            <v>1347.6288</v>
          </cell>
          <cell r="DD295">
            <v>2690.885006626927</v>
          </cell>
          <cell r="DE295">
            <v>296.11376706694045</v>
          </cell>
          <cell r="DF295">
            <v>391.53296346382956</v>
          </cell>
          <cell r="DG295">
            <v>56.834419545628656</v>
          </cell>
          <cell r="DH295">
            <v>52.459739612553619</v>
          </cell>
          <cell r="DI295">
            <v>101.52111126627359</v>
          </cell>
          <cell r="DJ295">
            <v>353.51410350469058</v>
          </cell>
          <cell r="DK295">
            <v>27.526732823575049</v>
          </cell>
          <cell r="DL295">
            <v>4.160085848258162</v>
          </cell>
          <cell r="DM295">
            <v>13.023786853306985</v>
          </cell>
          <cell r="DN295">
            <v>22.128522390825008</v>
          </cell>
          <cell r="DS295">
            <v>154.00801660752558</v>
          </cell>
        </row>
        <row r="296">
          <cell r="E296">
            <v>1982.9</v>
          </cell>
          <cell r="I296">
            <v>2.02</v>
          </cell>
          <cell r="AL296">
            <v>53254.153119331058</v>
          </cell>
          <cell r="AM296">
            <v>5856.8037933986752</v>
          </cell>
          <cell r="AN296">
            <v>865.34948537836362</v>
          </cell>
          <cell r="AS296">
            <v>27084.949204740074</v>
          </cell>
          <cell r="BC296">
            <v>6345.280931266203</v>
          </cell>
          <cell r="BD296">
            <v>62818.272000000012</v>
          </cell>
          <cell r="BF296">
            <v>25927.953460040324</v>
          </cell>
          <cell r="BG296">
            <v>0</v>
          </cell>
          <cell r="BH296">
            <v>475.89600000000002</v>
          </cell>
          <cell r="BI296">
            <v>0</v>
          </cell>
          <cell r="BJ296">
            <v>16894.307999999997</v>
          </cell>
          <cell r="BK296">
            <v>10613.888965376947</v>
          </cell>
          <cell r="BL296">
            <v>0</v>
          </cell>
          <cell r="BN296">
            <v>3114.8412799999996</v>
          </cell>
          <cell r="BP296">
            <v>4833.3743999999997</v>
          </cell>
          <cell r="BQ296">
            <v>10469.712</v>
          </cell>
          <cell r="BR296">
            <v>2037.5348128095563</v>
          </cell>
          <cell r="BT296">
            <v>1830.1799999999998</v>
          </cell>
          <cell r="BY296">
            <v>0</v>
          </cell>
          <cell r="CD296">
            <v>3569.2200000000003</v>
          </cell>
          <cell r="CE296">
            <v>1294.9078902658819</v>
          </cell>
          <cell r="CH296">
            <v>1524.864596871839</v>
          </cell>
          <cell r="CI296">
            <v>94.869510351668069</v>
          </cell>
          <cell r="CJ296">
            <v>214.96618115511836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161328.74400000001</v>
          </cell>
          <cell r="CV296">
            <v>20853.905289959781</v>
          </cell>
          <cell r="CW296">
            <v>19367.912587532606</v>
          </cell>
          <cell r="CY296">
            <v>11302.246922504753</v>
          </cell>
          <cell r="CZ296">
            <v>3658.2000000000007</v>
          </cell>
          <cell r="DA296">
            <v>8804.0760000000009</v>
          </cell>
          <cell r="DD296">
            <v>21941.06097445243</v>
          </cell>
          <cell r="DE296">
            <v>2414.4659480394198</v>
          </cell>
          <cell r="DF296">
            <v>3192.4993463903065</v>
          </cell>
          <cell r="DG296">
            <v>463.41908391744909</v>
          </cell>
          <cell r="DH296">
            <v>427.74861902618562</v>
          </cell>
          <cell r="DI296">
            <v>827.78747029389638</v>
          </cell>
          <cell r="DJ296">
            <v>2882.4994309393342</v>
          </cell>
          <cell r="DK296">
            <v>224.44873037016293</v>
          </cell>
          <cell r="DL296">
            <v>33.920697848774289</v>
          </cell>
          <cell r="DM296">
            <v>106.19394762798892</v>
          </cell>
          <cell r="DN296">
            <v>180.43255577845724</v>
          </cell>
          <cell r="DS296">
            <v>1255.7575944785403</v>
          </cell>
        </row>
        <row r="297">
          <cell r="E297">
            <v>302.33999999999997</v>
          </cell>
          <cell r="I297">
            <v>3.05</v>
          </cell>
          <cell r="AL297">
            <v>8119.8550880521198</v>
          </cell>
          <cell r="AM297">
            <v>893.00824998545318</v>
          </cell>
          <cell r="AN297">
            <v>131.94299430596317</v>
          </cell>
          <cell r="AS297">
            <v>4129.7410573206471</v>
          </cell>
          <cell r="BC297">
            <v>0</v>
          </cell>
          <cell r="BD297">
            <v>9578.1311999999998</v>
          </cell>
          <cell r="BF297">
            <v>3953.3296934331488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T297">
            <v>0</v>
          </cell>
          <cell r="BY297">
            <v>0</v>
          </cell>
          <cell r="CD297">
            <v>0</v>
          </cell>
          <cell r="CE297">
            <v>0</v>
          </cell>
          <cell r="CH297">
            <v>152.9435766878577</v>
          </cell>
          <cell r="CI297">
            <v>13.599840176783781</v>
          </cell>
          <cell r="CJ297">
            <v>30.816072479831828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16181.236799999999</v>
          </cell>
          <cell r="CV297">
            <v>2989.4723600231191</v>
          </cell>
          <cell r="CW297">
            <v>201.70461003369073</v>
          </cell>
          <cell r="CY297">
            <v>896.71407192103857</v>
          </cell>
          <cell r="CZ297">
            <v>106.55999999999999</v>
          </cell>
          <cell r="DA297">
            <v>1342.3896</v>
          </cell>
          <cell r="DD297">
            <v>1680.4236060344788</v>
          </cell>
          <cell r="DE297">
            <v>294.9625604079427</v>
          </cell>
          <cell r="DF297">
            <v>390.01079393006796</v>
          </cell>
          <cell r="DG297">
            <v>56.613463381079882</v>
          </cell>
          <cell r="DH297">
            <v>52.255790967512716</v>
          </cell>
          <cell r="DI297">
            <v>101.12642587060212</v>
          </cell>
          <cell r="DJ297">
            <v>352.13974055616814</v>
          </cell>
          <cell r="DK297">
            <v>27.4197166640738</v>
          </cell>
          <cell r="DL297">
            <v>4.1439126099182015</v>
          </cell>
          <cell r="DM297">
            <v>12.973154049910494</v>
          </cell>
          <cell r="DN297">
            <v>22.042492948214392</v>
          </cell>
          <cell r="DS297">
            <v>153.40927695413572</v>
          </cell>
        </row>
        <row r="298">
          <cell r="E298">
            <v>304.22000000000003</v>
          </cell>
          <cell r="I298">
            <v>2.02</v>
          </cell>
          <cell r="AL298">
            <v>8170.3456866018932</v>
          </cell>
          <cell r="AM298">
            <v>898.56112261220687</v>
          </cell>
          <cell r="AN298">
            <v>132.76343761248967</v>
          </cell>
          <cell r="AS298">
            <v>4155.4204685390205</v>
          </cell>
          <cell r="BC298">
            <v>0</v>
          </cell>
          <cell r="BD298">
            <v>9637.6896000000015</v>
          </cell>
          <cell r="BF298">
            <v>3977.9121496865537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P298">
            <v>0</v>
          </cell>
          <cell r="BQ298">
            <v>0</v>
          </cell>
          <cell r="BR298">
            <v>0</v>
          </cell>
          <cell r="BT298">
            <v>0</v>
          </cell>
          <cell r="BY298">
            <v>0</v>
          </cell>
          <cell r="CD298">
            <v>0</v>
          </cell>
          <cell r="CE298">
            <v>0</v>
          </cell>
          <cell r="CH298">
            <v>189.43528741948128</v>
          </cell>
          <cell r="CI298">
            <v>20.299663825970363</v>
          </cell>
          <cell r="CJ298">
            <v>45.997298765702148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20042.013600000002</v>
          </cell>
          <cell r="CV298">
            <v>4462.2056683500668</v>
          </cell>
          <cell r="CW298">
            <v>201.61729880415874</v>
          </cell>
          <cell r="CY298">
            <v>810.52452522596241</v>
          </cell>
          <cell r="CZ298">
            <v>197.44</v>
          </cell>
          <cell r="DA298">
            <v>1350.7368000000001</v>
          </cell>
          <cell r="DD298">
            <v>1697.0909222326172</v>
          </cell>
          <cell r="DE298">
            <v>296.7966862714307</v>
          </cell>
          <cell r="DF298">
            <v>392.43594539063741</v>
          </cell>
          <cell r="DG298">
            <v>56.965495236462687</v>
          </cell>
          <cell r="DH298">
            <v>52.58072609689993</v>
          </cell>
          <cell r="DI298">
            <v>101.7552466704855</v>
          </cell>
          <cell r="DJ298">
            <v>354.32940355889895</v>
          </cell>
          <cell r="DK298">
            <v>27.590216985991052</v>
          </cell>
          <cell r="DL298">
            <v>4.1696801421886471</v>
          </cell>
          <cell r="DM298">
            <v>13.053823262101515</v>
          </cell>
          <cell r="DN298">
            <v>22.179556805933004</v>
          </cell>
          <cell r="DS298">
            <v>173.94267108471456</v>
          </cell>
        </row>
        <row r="299">
          <cell r="E299">
            <v>3215.1</v>
          </cell>
          <cell r="I299">
            <v>2.02</v>
          </cell>
          <cell r="AL299">
            <v>101957.92449424573</v>
          </cell>
          <cell r="AM299">
            <v>12499.17829740866</v>
          </cell>
          <cell r="AN299">
            <v>1672.2406851440562</v>
          </cell>
          <cell r="AS299">
            <v>43915.890961803307</v>
          </cell>
          <cell r="BC299">
            <v>0</v>
          </cell>
          <cell r="BD299">
            <v>101854.36799999999</v>
          </cell>
          <cell r="BF299">
            <v>42039.922925702573</v>
          </cell>
          <cell r="BG299">
            <v>0</v>
          </cell>
          <cell r="BH299">
            <v>771.62399999999991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3109.9135999999999</v>
          </cell>
          <cell r="BP299">
            <v>4825.7280000000001</v>
          </cell>
          <cell r="BQ299">
            <v>16975.727999999999</v>
          </cell>
          <cell r="BR299">
            <v>3303.6856002138302</v>
          </cell>
          <cell r="BT299">
            <v>0</v>
          </cell>
          <cell r="BY299">
            <v>0</v>
          </cell>
          <cell r="CD299">
            <v>0</v>
          </cell>
          <cell r="CE299">
            <v>0</v>
          </cell>
          <cell r="CH299">
            <v>2543.5452732725776</v>
          </cell>
          <cell r="CI299">
            <v>141.85302379899099</v>
          </cell>
          <cell r="CJ299">
            <v>321.42679664245844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174387.02399999998</v>
          </cell>
          <cell r="CP299">
            <v>119568.24</v>
          </cell>
          <cell r="CQ299">
            <v>1320</v>
          </cell>
          <cell r="CR299">
            <v>15188.130072494456</v>
          </cell>
          <cell r="CS299">
            <v>269103.87</v>
          </cell>
          <cell r="CV299">
            <v>40376.667454938608</v>
          </cell>
          <cell r="CW299">
            <v>11558.082616687303</v>
          </cell>
          <cell r="CY299">
            <v>14593.55643635773</v>
          </cell>
          <cell r="CZ299">
            <v>42926.390000000007</v>
          </cell>
          <cell r="DA299">
            <v>34337.267999999996</v>
          </cell>
          <cell r="DD299">
            <v>47429.515251728626</v>
          </cell>
          <cell r="DE299">
            <v>5219.298631030445</v>
          </cell>
          <cell r="DF299">
            <v>6901.1565401080879</v>
          </cell>
          <cell r="DG299">
            <v>1001.7629746436313</v>
          </cell>
          <cell r="DH299">
            <v>924.65490495792415</v>
          </cell>
          <cell r="DI299">
            <v>1789.4102064257193</v>
          </cell>
          <cell r="DJ299">
            <v>6231.0364517934704</v>
          </cell>
          <cell r="DK299">
            <v>485.18594851534715</v>
          </cell>
          <cell r="DL299">
            <v>73.325636250726902</v>
          </cell>
          <cell r="DM299">
            <v>229.55715152187028</v>
          </cell>
          <cell r="DN299">
            <v>390.03713932371892</v>
          </cell>
          <cell r="DS299">
            <v>2714.5439342766504</v>
          </cell>
        </row>
        <row r="300">
          <cell r="E300">
            <v>2514.9</v>
          </cell>
          <cell r="I300">
            <v>2.02</v>
          </cell>
          <cell r="AL300">
            <v>79753.035460974366</v>
          </cell>
          <cell r="AM300">
            <v>9777.046903720895</v>
          </cell>
          <cell r="AN300">
            <v>1308.0520354168727</v>
          </cell>
          <cell r="AS300">
            <v>34351.676209088102</v>
          </cell>
          <cell r="BC300">
            <v>0</v>
          </cell>
          <cell r="BD300">
            <v>79672.032000000007</v>
          </cell>
          <cell r="BF300">
            <v>32884.265548769683</v>
          </cell>
          <cell r="BG300">
            <v>65.999759999999995</v>
          </cell>
          <cell r="BH300">
            <v>603.57600000000002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2671.8975999999993</v>
          </cell>
          <cell r="BP300">
            <v>4146.0479999999998</v>
          </cell>
          <cell r="BQ300">
            <v>13278.672</v>
          </cell>
          <cell r="BR300">
            <v>2584.1930005218383</v>
          </cell>
          <cell r="BT300">
            <v>0</v>
          </cell>
          <cell r="BY300">
            <v>0</v>
          </cell>
          <cell r="CD300">
            <v>0</v>
          </cell>
          <cell r="CE300">
            <v>0</v>
          </cell>
          <cell r="CH300">
            <v>1989.5997038204737</v>
          </cell>
          <cell r="CI300">
            <v>205.52651281080225</v>
          </cell>
          <cell r="CJ300">
            <v>465.70546660663609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136408.17600000001</v>
          </cell>
          <cell r="CP300">
            <v>93554.279999999984</v>
          </cell>
          <cell r="CQ300">
            <v>440</v>
          </cell>
          <cell r="CR300">
            <v>11880.385779389851</v>
          </cell>
          <cell r="CS300">
            <v>210497.12999999998</v>
          </cell>
          <cell r="CV300">
            <v>45178.165427906788</v>
          </cell>
          <cell r="CW300">
            <v>15276.995810750164</v>
          </cell>
          <cell r="CY300">
            <v>16987.774201063487</v>
          </cell>
          <cell r="CZ300">
            <v>78146.8</v>
          </cell>
          <cell r="DA300">
            <v>26859.131999999998</v>
          </cell>
          <cell r="DD300">
            <v>31600.086437924896</v>
          </cell>
          <cell r="DE300">
            <v>4082.6145772070754</v>
          </cell>
          <cell r="DF300">
            <v>5398.1893510988248</v>
          </cell>
          <cell r="DG300">
            <v>783.59419767076258</v>
          </cell>
          <cell r="DH300">
            <v>723.27909566691039</v>
          </cell>
          <cell r="DI300">
            <v>1399.7038126776902</v>
          </cell>
          <cell r="DJ300">
            <v>4874.0112508523534</v>
          </cell>
          <cell r="DK300">
            <v>379.51981024579231</v>
          </cell>
          <cell r="DL300">
            <v>57.35642518333897</v>
          </cell>
          <cell r="DM300">
            <v>179.56308679740962</v>
          </cell>
          <cell r="DN300">
            <v>305.09296808348756</v>
          </cell>
          <cell r="DS300">
            <v>2123.3574508762867</v>
          </cell>
        </row>
        <row r="301">
          <cell r="E301">
            <v>9425.6</v>
          </cell>
          <cell r="I301">
            <v>2.02</v>
          </cell>
          <cell r="AL301">
            <v>298906.60107398307</v>
          </cell>
          <cell r="AM301">
            <v>36643.418543763837</v>
          </cell>
          <cell r="AN301">
            <v>4902.4514950993189</v>
          </cell>
          <cell r="AS301">
            <v>128746.73318079479</v>
          </cell>
          <cell r="BC301">
            <v>0</v>
          </cell>
          <cell r="BD301">
            <v>298603.00800000003</v>
          </cell>
          <cell r="BF301">
            <v>123247.02109685617</v>
          </cell>
          <cell r="BG301">
            <v>871.07151599999997</v>
          </cell>
          <cell r="BH301">
            <v>2262.1440000000002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N301">
            <v>14411.164415999998</v>
          </cell>
          <cell r="BP301">
            <v>22362.151679999999</v>
          </cell>
          <cell r="BQ301">
            <v>49767.168000000005</v>
          </cell>
          <cell r="BR301">
            <v>9685.3034099640718</v>
          </cell>
          <cell r="BT301">
            <v>0</v>
          </cell>
          <cell r="BY301">
            <v>0</v>
          </cell>
          <cell r="CD301">
            <v>0</v>
          </cell>
          <cell r="CE301">
            <v>0</v>
          </cell>
          <cell r="CH301">
            <v>7456.8257061236072</v>
          </cell>
          <cell r="CI301">
            <v>750.73136034186655</v>
          </cell>
          <cell r="CJ301">
            <v>1701.0929328912744</v>
          </cell>
          <cell r="CK301">
            <v>0</v>
          </cell>
          <cell r="CL301">
            <v>0</v>
          </cell>
          <cell r="CM301">
            <v>30000</v>
          </cell>
          <cell r="CO301">
            <v>511244.54399999999</v>
          </cell>
          <cell r="CP301">
            <v>350157.64799999999</v>
          </cell>
          <cell r="CQ301">
            <v>3960</v>
          </cell>
          <cell r="CR301">
            <v>44526.527576530672</v>
          </cell>
          <cell r="CS301">
            <v>788922.72</v>
          </cell>
          <cell r="CV301">
            <v>165023.31074270885</v>
          </cell>
          <cell r="CW301">
            <v>65585.861508278947</v>
          </cell>
          <cell r="CY301">
            <v>64800.696361205606</v>
          </cell>
          <cell r="CZ301">
            <v>90786.8</v>
          </cell>
          <cell r="DA301">
            <v>100665.408</v>
          </cell>
          <cell r="DD301">
            <v>139047.50675148313</v>
          </cell>
          <cell r="DE301">
            <v>15301.241384915111</v>
          </cell>
          <cell r="DF301">
            <v>20231.887370359491</v>
          </cell>
          <cell r="DG301">
            <v>2936.8346532925921</v>
          </cell>
          <cell r="DH301">
            <v>2710.7795316386464</v>
          </cell>
          <cell r="DI301">
            <v>5245.9534203247995</v>
          </cell>
          <cell r="DJ301">
            <v>18267.318957427309</v>
          </cell>
          <cell r="DK301">
            <v>1422.4032460347289</v>
          </cell>
          <cell r="DL301">
            <v>214.96628939841736</v>
          </cell>
          <cell r="DM301">
            <v>672.98494211207765</v>
          </cell>
          <cell r="DN301">
            <v>1143.4586981461373</v>
          </cell>
          <cell r="DS301">
            <v>7958.1367008547177</v>
          </cell>
        </row>
        <row r="302">
          <cell r="E302">
            <v>185.92</v>
          </cell>
          <cell r="I302">
            <v>3.05</v>
          </cell>
          <cell r="AL302">
            <v>4993.1979161561494</v>
          </cell>
          <cell r="AM302">
            <v>549.14365891809052</v>
          </cell>
          <cell r="AN302">
            <v>81.136606143297854</v>
          </cell>
          <cell r="AS302">
            <v>0</v>
          </cell>
          <cell r="BC302">
            <v>0</v>
          </cell>
          <cell r="BD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T302">
            <v>0</v>
          </cell>
          <cell r="BY302">
            <v>0</v>
          </cell>
          <cell r="CD302">
            <v>0</v>
          </cell>
          <cell r="CE302">
            <v>0</v>
          </cell>
          <cell r="CH302">
            <v>72.857612774559826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7708.243199999999</v>
          </cell>
          <cell r="CV302">
            <v>0</v>
          </cell>
          <cell r="CW302">
            <v>120.80143415182884</v>
          </cell>
          <cell r="CY302">
            <v>33.944951009802274</v>
          </cell>
          <cell r="CZ302">
            <v>0</v>
          </cell>
          <cell r="DA302">
            <v>825.48479999999995</v>
          </cell>
          <cell r="DD302">
            <v>1077.1864920141502</v>
          </cell>
          <cell r="DE302">
            <v>118.53711667291465</v>
          </cell>
          <cell r="DF302">
            <v>156.73431543259565</v>
          </cell>
          <cell r="DG302">
            <v>22.751350899516197</v>
          </cell>
          <cell r="DH302">
            <v>21.000125514860756</v>
          </cell>
          <cell r="DI302">
            <v>40.639852480123878</v>
          </cell>
          <cell r="DJ302">
            <v>141.51500940914801</v>
          </cell>
          <cell r="DK302">
            <v>11.019209179810387</v>
          </cell>
          <cell r="DL302">
            <v>1.6653213609377422</v>
          </cell>
          <cell r="DM302">
            <v>5.2135439599626077</v>
          </cell>
          <cell r="DN302">
            <v>8.8582549417482923</v>
          </cell>
          <cell r="DS302">
            <v>61.650852690829126</v>
          </cell>
        </row>
        <row r="303">
          <cell r="E303">
            <v>488.93</v>
          </cell>
          <cell r="I303">
            <v>3.05</v>
          </cell>
          <cell r="AL303">
            <v>13131.046994116965</v>
          </cell>
          <cell r="AM303">
            <v>1444.1308581907379</v>
          </cell>
          <cell r="AN303">
            <v>213.37199247871462</v>
          </cell>
          <cell r="AS303">
            <v>6678.4226207441434</v>
          </cell>
          <cell r="BC303">
            <v>0</v>
          </cell>
          <cell r="BD303">
            <v>15489.3024</v>
          </cell>
          <cell r="BF303">
            <v>6393.1384765835473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T303">
            <v>623.04</v>
          </cell>
          <cell r="BY303">
            <v>0</v>
          </cell>
          <cell r="CD303">
            <v>880.07400000000007</v>
          </cell>
          <cell r="CE303">
            <v>319.2895833313317</v>
          </cell>
          <cell r="CH303">
            <v>247.33314463846753</v>
          </cell>
          <cell r="CI303">
            <v>10.436954746926048</v>
          </cell>
          <cell r="CJ303">
            <v>23.649245121206942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26167.533600000002</v>
          </cell>
          <cell r="CV303">
            <v>2294.2172358768275</v>
          </cell>
          <cell r="CW303">
            <v>325.02197050265391</v>
          </cell>
          <cell r="CY303">
            <v>736.00075336654299</v>
          </cell>
          <cell r="CZ303">
            <v>195.36</v>
          </cell>
          <cell r="DA303">
            <v>2170.8492000000001</v>
          </cell>
          <cell r="DD303">
            <v>4396.460652274217</v>
          </cell>
          <cell r="DE303">
            <v>483.80087677488393</v>
          </cell>
          <cell r="DF303">
            <v>639.70004801312575</v>
          </cell>
          <cell r="DG303">
            <v>92.858033179358344</v>
          </cell>
          <cell r="DH303">
            <v>85.710530352335994</v>
          </cell>
          <cell r="DI303">
            <v>165.86869002507535</v>
          </cell>
          <cell r="DJ303">
            <v>577.58352447420214</v>
          </cell>
          <cell r="DK303">
            <v>44.974124663994424</v>
          </cell>
          <cell r="DL303">
            <v>6.7968916162925259</v>
          </cell>
          <cell r="DM303">
            <v>21.278711763289003</v>
          </cell>
          <cell r="DN303">
            <v>36.154342435532897</v>
          </cell>
          <cell r="DS303">
            <v>251.62360468109529</v>
          </cell>
        </row>
        <row r="304">
          <cell r="E304">
            <v>652.02</v>
          </cell>
          <cell r="I304">
            <v>3.05</v>
          </cell>
          <cell r="AL304">
            <v>17511.106418309664</v>
          </cell>
          <cell r="AM304">
            <v>1925.8425585616037</v>
          </cell>
          <cell r="AN304">
            <v>284.54544931988528</v>
          </cell>
          <cell r="AS304">
            <v>0</v>
          </cell>
          <cell r="BC304">
            <v>0</v>
          </cell>
          <cell r="BD304">
            <v>0</v>
          </cell>
          <cell r="BF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T304">
            <v>979.4</v>
          </cell>
          <cell r="BY304">
            <v>0</v>
          </cell>
          <cell r="CD304">
            <v>1173.636</v>
          </cell>
          <cell r="CE304">
            <v>425.79345534881242</v>
          </cell>
          <cell r="CH304">
            <v>424.12621273870786</v>
          </cell>
          <cell r="CI304">
            <v>75.318343515373584</v>
          </cell>
          <cell r="CJ304">
            <v>170.66491242984003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44872.016399999993</v>
          </cell>
          <cell r="CV304">
            <v>16556.231780304959</v>
          </cell>
          <cell r="CW304">
            <v>25249.361991999998</v>
          </cell>
          <cell r="CY304">
            <v>11747.284645255204</v>
          </cell>
          <cell r="CZ304">
            <v>425.88000000000005</v>
          </cell>
          <cell r="DA304">
            <v>2894.9688000000001</v>
          </cell>
          <cell r="DD304">
            <v>5112.9245073909642</v>
          </cell>
          <cell r="DE304">
            <v>562.64289736790158</v>
          </cell>
          <cell r="DF304">
            <v>743.94798715498291</v>
          </cell>
          <cell r="DG304">
            <v>107.99052945129183</v>
          </cell>
          <cell r="DH304">
            <v>99.678242532034446</v>
          </cell>
          <cell r="DI304">
            <v>192.89927905970183</v>
          </cell>
          <cell r="DJ304">
            <v>671.70872001817759</v>
          </cell>
          <cell r="DK304">
            <v>52.303278109413867</v>
          </cell>
          <cell r="DL304">
            <v>7.9045387796307462</v>
          </cell>
          <cell r="DM304">
            <v>24.746371107392971</v>
          </cell>
          <cell r="DN304">
            <v>42.046190812971133</v>
          </cell>
          <cell r="DS304">
            <v>292.62913892940804</v>
          </cell>
        </row>
        <row r="305">
          <cell r="E305">
            <v>615.42999999999995</v>
          </cell>
          <cell r="I305">
            <v>2.02</v>
          </cell>
          <cell r="AL305">
            <v>16528.419715684053</v>
          </cell>
          <cell r="AM305">
            <v>1817.7682982355877</v>
          </cell>
          <cell r="AN305">
            <v>268.57735326360694</v>
          </cell>
          <cell r="AS305">
            <v>0</v>
          </cell>
          <cell r="BC305">
            <v>0</v>
          </cell>
          <cell r="BD305">
            <v>0</v>
          </cell>
          <cell r="BF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T305">
            <v>789.42</v>
          </cell>
          <cell r="BY305">
            <v>0</v>
          </cell>
          <cell r="CD305">
            <v>1107.7739999999999</v>
          </cell>
          <cell r="CE305">
            <v>401.89881633281129</v>
          </cell>
          <cell r="CH305">
            <v>472.22311147772422</v>
          </cell>
          <cell r="CI305">
            <v>142.14355901154116</v>
          </cell>
          <cell r="CJ305">
            <v>322.08512453833862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49960.607400000008</v>
          </cell>
          <cell r="CV305">
            <v>31245.531954538743</v>
          </cell>
          <cell r="CW305">
            <v>12612.158600000001</v>
          </cell>
          <cell r="CY305">
            <v>12323.919560472757</v>
          </cell>
          <cell r="DA305">
            <v>2732.5091999999995</v>
          </cell>
          <cell r="DD305">
            <v>4825.9978675249549</v>
          </cell>
          <cell r="DE305">
            <v>531.06855361358191</v>
          </cell>
          <cell r="DF305">
            <v>702.19918059996803</v>
          </cell>
          <cell r="DG305">
            <v>101.9303265853939</v>
          </cell>
          <cell r="DH305">
            <v>94.08450783946806</v>
          </cell>
          <cell r="DI305">
            <v>182.07417458316047</v>
          </cell>
          <cell r="DJ305">
            <v>634.01383019046511</v>
          </cell>
          <cell r="DK305">
            <v>49.368127429950889</v>
          </cell>
          <cell r="DL305">
            <v>7.4609525799026875</v>
          </cell>
          <cell r="DM305">
            <v>23.357656468548289</v>
          </cell>
          <cell r="DN305">
            <v>39.686646440334385</v>
          </cell>
          <cell r="DS305">
            <v>276.20740310316489</v>
          </cell>
        </row>
        <row r="306">
          <cell r="E306">
            <v>882.59</v>
          </cell>
          <cell r="I306">
            <v>3.05</v>
          </cell>
          <cell r="AL306">
            <v>23703.456050022894</v>
          </cell>
          <cell r="AM306">
            <v>2606.8669423650895</v>
          </cell>
          <cell r="AN306">
            <v>385.16758399318667</v>
          </cell>
          <cell r="AS306">
            <v>0</v>
          </cell>
          <cell r="BC306">
            <v>0</v>
          </cell>
          <cell r="BD306">
            <v>0</v>
          </cell>
          <cell r="BF306">
            <v>0</v>
          </cell>
          <cell r="BG306">
            <v>1740.5</v>
          </cell>
          <cell r="BH306">
            <v>211.82160000000002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3189.3039999999996</v>
          </cell>
          <cell r="BP306">
            <v>4948.92</v>
          </cell>
          <cell r="BQ306">
            <v>4660.0752000000002</v>
          </cell>
          <cell r="BR306">
            <v>906.90798852064472</v>
          </cell>
          <cell r="BT306">
            <v>843.69999999999993</v>
          </cell>
          <cell r="BY306">
            <v>0</v>
          </cell>
          <cell r="CD306">
            <v>1588.6619999999998</v>
          </cell>
          <cell r="CE306">
            <v>576.36429213261613</v>
          </cell>
          <cell r="CH306">
            <v>594.12865705489503</v>
          </cell>
          <cell r="CI306">
            <v>293.80554396596926</v>
          </cell>
          <cell r="CJ306">
            <v>665.73818663602015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62858.059800000003</v>
          </cell>
          <cell r="CV306">
            <v>64583.37314928187</v>
          </cell>
          <cell r="CW306">
            <v>12466.254903999998</v>
          </cell>
          <cell r="CY306">
            <v>21650.784760592542</v>
          </cell>
          <cell r="CZ306">
            <v>720.72</v>
          </cell>
          <cell r="DA306">
            <v>1959.3498000000002</v>
          </cell>
          <cell r="DD306">
            <v>7274.2788093808485</v>
          </cell>
          <cell r="DE306">
            <v>800.48537772376869</v>
          </cell>
          <cell r="DF306">
            <v>1058.4324236393852</v>
          </cell>
          <cell r="DG306">
            <v>153.64068428270315</v>
          </cell>
          <cell r="DH306">
            <v>141.81459678486479</v>
          </cell>
          <cell r="DI306">
            <v>274.44237363184965</v>
          </cell>
          <cell r="DJ306">
            <v>955.65590711174082</v>
          </cell>
          <cell r="DK306">
            <v>74.413112703400543</v>
          </cell>
          <cell r="DL306">
            <v>11.245974561032241</v>
          </cell>
          <cell r="DM306">
            <v>35.207248355685216</v>
          </cell>
          <cell r="DN306">
            <v>59.820111641361287</v>
          </cell>
          <cell r="DS306">
            <v>416.33040762570892</v>
          </cell>
        </row>
        <row r="307">
          <cell r="E307">
            <v>912.15</v>
          </cell>
          <cell r="I307">
            <v>2.02</v>
          </cell>
          <cell r="AL307">
            <v>24497.340142113982</v>
          </cell>
          <cell r="AM307">
            <v>2694.1770034538308</v>
          </cell>
          <cell r="AN307">
            <v>398.06774577027295</v>
          </cell>
          <cell r="AS307">
            <v>0</v>
          </cell>
          <cell r="BC307">
            <v>0</v>
          </cell>
          <cell r="BD307">
            <v>0</v>
          </cell>
          <cell r="BF307">
            <v>0</v>
          </cell>
          <cell r="BG307">
            <v>0</v>
          </cell>
          <cell r="BH307">
            <v>218.916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3195.32672</v>
          </cell>
          <cell r="BP307">
            <v>4958.2655999999997</v>
          </cell>
          <cell r="BQ307">
            <v>4816.152</v>
          </cell>
          <cell r="BR307">
            <v>937.28245474014659</v>
          </cell>
          <cell r="BT307">
            <v>979.4</v>
          </cell>
          <cell r="BY307">
            <v>0</v>
          </cell>
          <cell r="CD307">
            <v>1641.87</v>
          </cell>
          <cell r="CE307">
            <v>595.66807812094601</v>
          </cell>
          <cell r="CH307">
            <v>701.45001867802091</v>
          </cell>
          <cell r="CI307">
            <v>17.934028459683393</v>
          </cell>
          <cell r="CJ307">
            <v>40.636971735330178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74212.52399999999</v>
          </cell>
          <cell r="CV307">
            <v>3942.1994440504136</v>
          </cell>
          <cell r="CW307">
            <v>1514.0225999999998</v>
          </cell>
          <cell r="CY307">
            <v>1533.1870129216552</v>
          </cell>
          <cell r="DA307">
            <v>4049.9459999999999</v>
          </cell>
          <cell r="DD307">
            <v>7517.9113925794991</v>
          </cell>
          <cell r="DE307">
            <v>827.29550220457463</v>
          </cell>
          <cell r="DF307">
            <v>1093.8817970095572</v>
          </cell>
          <cell r="DG307">
            <v>158.78646955944171</v>
          </cell>
          <cell r="DH307">
            <v>146.56429877668498</v>
          </cell>
          <cell r="DI307">
            <v>283.63408956400099</v>
          </cell>
          <cell r="DJ307">
            <v>987.66305495413985</v>
          </cell>
          <cell r="DK307">
            <v>76.905381606869327</v>
          </cell>
          <cell r="DL307">
            <v>11.622628509098854</v>
          </cell>
          <cell r="DM307">
            <v>36.386421314130303</v>
          </cell>
          <cell r="DN307">
            <v>61.823626863739321</v>
          </cell>
          <cell r="DS307">
            <v>430.27428513328994</v>
          </cell>
        </row>
        <row r="308">
          <cell r="E308">
            <v>2647.6</v>
          </cell>
          <cell r="I308">
            <v>2.02</v>
          </cell>
          <cell r="AL308">
            <v>71105.802510838112</v>
          </cell>
          <cell r="AM308">
            <v>7820.0987056343392</v>
          </cell>
          <cell r="AN308">
            <v>1155.4285629571614</v>
          </cell>
          <cell r="AS308">
            <v>36164.260181789199</v>
          </cell>
          <cell r="BC308">
            <v>8472.3212434416255</v>
          </cell>
          <cell r="BD308">
            <v>83875.967999999993</v>
          </cell>
          <cell r="BF308">
            <v>34619.420838571161</v>
          </cell>
          <cell r="BG308">
            <v>0</v>
          </cell>
          <cell r="BH308">
            <v>635.42399999999998</v>
          </cell>
          <cell r="BI308">
            <v>0</v>
          </cell>
          <cell r="BJ308">
            <v>22557.551999999996</v>
          </cell>
          <cell r="BK308">
            <v>14171.835405079431</v>
          </cell>
          <cell r="BL308">
            <v>0</v>
          </cell>
          <cell r="BN308">
            <v>3190.3990399999998</v>
          </cell>
          <cell r="BP308">
            <v>4950.6192000000001</v>
          </cell>
          <cell r="BQ308">
            <v>13979.328</v>
          </cell>
          <cell r="BR308">
            <v>2720.5492815545822</v>
          </cell>
          <cell r="BT308">
            <v>2608.98</v>
          </cell>
          <cell r="BY308">
            <v>0</v>
          </cell>
          <cell r="CD308">
            <v>4765.68</v>
          </cell>
          <cell r="CE308">
            <v>1728.981860037293</v>
          </cell>
          <cell r="CH308">
            <v>2036.0237564566446</v>
          </cell>
          <cell r="CI308">
            <v>82.105257299323767</v>
          </cell>
          <cell r="CJ308">
            <v>186.04347749839212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215408.73599999998</v>
          </cell>
          <cell r="CV308">
            <v>18048.108957039341</v>
          </cell>
          <cell r="CW308">
            <v>5102.8843403677956</v>
          </cell>
          <cell r="CY308">
            <v>6505.3808245441987</v>
          </cell>
          <cell r="CZ308">
            <v>422589.19</v>
          </cell>
          <cell r="DD308">
            <v>29296.057812275074</v>
          </cell>
          <cell r="DE308">
            <v>3223.833801013247</v>
          </cell>
          <cell r="DF308">
            <v>4262.676518988842</v>
          </cell>
          <cell r="DG308">
            <v>618.76462079773967</v>
          </cell>
          <cell r="DH308">
            <v>571.13684186480862</v>
          </cell>
          <cell r="DI308">
            <v>1105.2751557567804</v>
          </cell>
          <cell r="DJ308">
            <v>3848.7596416132837</v>
          </cell>
          <cell r="DK308">
            <v>299.68755788392929</v>
          </cell>
          <cell r="DL308">
            <v>45.29146181068878</v>
          </cell>
          <cell r="DM308">
            <v>141.79186834427526</v>
          </cell>
          <cell r="DN308">
            <v>240.91645301278095</v>
          </cell>
          <cell r="DS308">
            <v>1847.1061659106797</v>
          </cell>
        </row>
        <row r="309">
          <cell r="E309">
            <v>443.6</v>
          </cell>
          <cell r="I309">
            <v>2.02</v>
          </cell>
          <cell r="AL309">
            <v>11913.632721637628</v>
          </cell>
          <cell r="AM309">
            <v>1310.241647461623</v>
          </cell>
          <cell r="AN309">
            <v>193.58970785911646</v>
          </cell>
          <cell r="AS309">
            <v>0</v>
          </cell>
          <cell r="BC309">
            <v>0</v>
          </cell>
          <cell r="BD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T309">
            <v>0</v>
          </cell>
          <cell r="BY309">
            <v>0</v>
          </cell>
          <cell r="CD309">
            <v>0</v>
          </cell>
          <cell r="CE309">
            <v>0</v>
          </cell>
          <cell r="CH309">
            <v>225.66009136583719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23874.552000000003</v>
          </cell>
          <cell r="CV309">
            <v>0</v>
          </cell>
          <cell r="CW309">
            <v>506.09019999999998</v>
          </cell>
          <cell r="CY309">
            <v>142.21029051649674</v>
          </cell>
          <cell r="CZ309">
            <v>333.18</v>
          </cell>
          <cell r="DA309">
            <v>1969.5840000000001</v>
          </cell>
          <cell r="DD309">
            <v>2570.1373056017487</v>
          </cell>
          <cell r="DE309">
            <v>282.82629602035797</v>
          </cell>
          <cell r="DF309">
            <v>373.96376035875346</v>
          </cell>
          <cell r="DG309">
            <v>54.284096703019515</v>
          </cell>
          <cell r="DH309">
            <v>50.105721161748249</v>
          </cell>
          <cell r="DI309">
            <v>96.965568847799886</v>
          </cell>
          <cell r="DJ309">
            <v>337.65091530711095</v>
          </cell>
          <cell r="DK309">
            <v>26.291529648041575</v>
          </cell>
          <cell r="DL309">
            <v>3.9734109063682368</v>
          </cell>
          <cell r="DM309">
            <v>12.439372314110443</v>
          </cell>
          <cell r="DN309">
            <v>21.135552345952796</v>
          </cell>
          <cell r="DS309">
            <v>175.33821828841153</v>
          </cell>
        </row>
        <row r="310">
          <cell r="E310">
            <v>422.6</v>
          </cell>
          <cell r="I310">
            <v>2.02</v>
          </cell>
          <cell r="AL310">
            <v>11349.641993156136</v>
          </cell>
          <cell r="AM310">
            <v>1248.2148787585256</v>
          </cell>
          <cell r="AN310">
            <v>184.42518156281022</v>
          </cell>
          <cell r="AS310">
            <v>0</v>
          </cell>
          <cell r="BC310">
            <v>0</v>
          </cell>
          <cell r="BD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N310">
            <v>0</v>
          </cell>
          <cell r="BP310">
            <v>0</v>
          </cell>
          <cell r="BQ310">
            <v>0</v>
          </cell>
          <cell r="BR310">
            <v>0</v>
          </cell>
          <cell r="BT310">
            <v>0</v>
          </cell>
          <cell r="BY310">
            <v>0</v>
          </cell>
          <cell r="CD310">
            <v>0</v>
          </cell>
          <cell r="CE310">
            <v>0</v>
          </cell>
          <cell r="CH310">
            <v>214.97735484942021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22744.332000000002</v>
          </cell>
          <cell r="CV310">
            <v>0</v>
          </cell>
          <cell r="CW310">
            <v>482.15980000000002</v>
          </cell>
          <cell r="CY310">
            <v>135.48589803433455</v>
          </cell>
          <cell r="CZ310">
            <v>333.18</v>
          </cell>
          <cell r="DA310">
            <v>1876.3440000000001</v>
          </cell>
          <cell r="DD310">
            <v>2448.4671446061748</v>
          </cell>
          <cell r="DE310">
            <v>269.43731446844743</v>
          </cell>
          <cell r="DF310">
            <v>356.26033617585489</v>
          </cell>
          <cell r="DG310">
            <v>51.714290502019942</v>
          </cell>
          <cell r="DH310">
            <v>47.733719032810662</v>
          </cell>
          <cell r="DI310">
            <v>92.375224064653381</v>
          </cell>
          <cell r="DJ310">
            <v>321.66653924433069</v>
          </cell>
          <cell r="DK310">
            <v>25.046890056948534</v>
          </cell>
          <cell r="DL310">
            <v>3.7853098490334016</v>
          </cell>
          <cell r="DM310">
            <v>11.85049310176527</v>
          </cell>
          <cell r="DN310">
            <v>20.134996441387852</v>
          </cell>
          <cell r="DS310">
            <v>167.33201794315232</v>
          </cell>
        </row>
        <row r="311">
          <cell r="E311">
            <v>424.8</v>
          </cell>
          <cell r="I311">
            <v>2.02</v>
          </cell>
          <cell r="AL311">
            <v>11408.726736139912</v>
          </cell>
          <cell r="AM311">
            <v>1254.7129211940883</v>
          </cell>
          <cell r="AN311">
            <v>185.38527479385186</v>
          </cell>
          <cell r="AS311">
            <v>0</v>
          </cell>
          <cell r="BC311">
            <v>0</v>
          </cell>
          <cell r="BD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P311">
            <v>0</v>
          </cell>
          <cell r="BQ311">
            <v>0</v>
          </cell>
          <cell r="BR311">
            <v>0</v>
          </cell>
          <cell r="BT311">
            <v>0</v>
          </cell>
          <cell r="BY311">
            <v>0</v>
          </cell>
          <cell r="CD311">
            <v>0</v>
          </cell>
          <cell r="CE311">
            <v>0</v>
          </cell>
          <cell r="CH311">
            <v>216.09649867494963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22862.736000000004</v>
          </cell>
          <cell r="CV311">
            <v>0</v>
          </cell>
          <cell r="CW311">
            <v>484.61419999999998</v>
          </cell>
          <cell r="CY311">
            <v>136.1755793145563</v>
          </cell>
          <cell r="CZ311">
            <v>320.83999999999997</v>
          </cell>
          <cell r="DA311">
            <v>1886.1120000000001</v>
          </cell>
          <cell r="DD311">
            <v>2461.2135424247585</v>
          </cell>
          <cell r="DE311">
            <v>270.83996967864761</v>
          </cell>
          <cell r="DF311">
            <v>358.11498061406331</v>
          </cell>
          <cell r="DG311">
            <v>51.983508294505612</v>
          </cell>
          <cell r="DH311">
            <v>47.982214493937455</v>
          </cell>
          <cell r="DI311">
            <v>92.85611732764967</v>
          </cell>
          <cell r="DJ311">
            <v>323.34109292709815</v>
          </cell>
          <cell r="DK311">
            <v>25.177280871253519</v>
          </cell>
          <cell r="DL311">
            <v>3.8050156740875272</v>
          </cell>
          <cell r="DM311">
            <v>11.912185209725241</v>
          </cell>
          <cell r="DN311">
            <v>20.239816583770846</v>
          </cell>
          <cell r="DS311">
            <v>168.20312641327757</v>
          </cell>
        </row>
        <row r="312">
          <cell r="E312">
            <v>942.4</v>
          </cell>
          <cell r="I312">
            <v>0</v>
          </cell>
          <cell r="AL312">
            <v>0</v>
          </cell>
          <cell r="AN312">
            <v>0</v>
          </cell>
          <cell r="AS312">
            <v>0</v>
          </cell>
          <cell r="BC312">
            <v>0</v>
          </cell>
          <cell r="BD312">
            <v>29855.232000000004</v>
          </cell>
          <cell r="BF312">
            <v>12322.609985749154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P312">
            <v>0</v>
          </cell>
          <cell r="BQ312">
            <v>0</v>
          </cell>
          <cell r="BR312">
            <v>0</v>
          </cell>
          <cell r="BT312">
            <v>1155.22</v>
          </cell>
          <cell r="BY312">
            <v>0</v>
          </cell>
          <cell r="CD312">
            <v>1696.3199999999997</v>
          </cell>
          <cell r="CE312">
            <v>615.42245992564767</v>
          </cell>
          <cell r="CH312">
            <v>613.01270342161013</v>
          </cell>
          <cell r="CI312">
            <v>430.5333583338911</v>
          </cell>
          <cell r="CJ312">
            <v>975.5516978832751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64855.967999999993</v>
          </cell>
          <cell r="CV312">
            <v>94638.43384014492</v>
          </cell>
          <cell r="CW312">
            <v>32760.692347999997</v>
          </cell>
          <cell r="CY312">
            <v>35798.888709490755</v>
          </cell>
          <cell r="CZ312">
            <v>1030.0800000000002</v>
          </cell>
          <cell r="DA312">
            <v>2092.1279999999997</v>
          </cell>
          <cell r="DD312">
            <v>6917.4418644544803</v>
          </cell>
          <cell r="DE312">
            <v>761.21787586821472</v>
          </cell>
          <cell r="DF312">
            <v>1006.5114288081963</v>
          </cell>
          <cell r="DG312">
            <v>146.10389969793647</v>
          </cell>
          <cell r="DH312">
            <v>134.85793636687029</v>
          </cell>
          <cell r="DI312">
            <v>260.97970870913059</v>
          </cell>
          <cell r="DJ312">
            <v>908.77657470908082</v>
          </cell>
          <cell r="DK312">
            <v>70.762806123825939</v>
          </cell>
          <cell r="DL312">
            <v>10.694307610914342</v>
          </cell>
          <cell r="DM312">
            <v>33.480170349504704</v>
          </cell>
          <cell r="DN312">
            <v>56.885659107629692</v>
          </cell>
          <cell r="DS312">
            <v>395.90747985099631</v>
          </cell>
        </row>
        <row r="313">
          <cell r="E313">
            <v>610.29999999999995</v>
          </cell>
          <cell r="I313">
            <v>0</v>
          </cell>
          <cell r="AL313">
            <v>0</v>
          </cell>
          <cell r="AN313">
            <v>0</v>
          </cell>
          <cell r="AS313">
            <v>0</v>
          </cell>
          <cell r="BC313">
            <v>0</v>
          </cell>
          <cell r="BD313">
            <v>19334.304</v>
          </cell>
          <cell r="BF313">
            <v>7980.145240134455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N313">
            <v>0</v>
          </cell>
          <cell r="BP313">
            <v>0</v>
          </cell>
          <cell r="BQ313">
            <v>0</v>
          </cell>
          <cell r="BR313">
            <v>0</v>
          </cell>
          <cell r="BT313">
            <v>1038.3999999999999</v>
          </cell>
          <cell r="BY313">
            <v>0</v>
          </cell>
          <cell r="CD313">
            <v>1098.54</v>
          </cell>
          <cell r="CE313">
            <v>398.54873439369999</v>
          </cell>
          <cell r="CH313">
            <v>396.988171581291</v>
          </cell>
          <cell r="CI313">
            <v>112.10227786734488</v>
          </cell>
          <cell r="CJ313">
            <v>254.01415568188776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42000.84599999999</v>
          </cell>
          <cell r="CV313">
            <v>24641.95584828651</v>
          </cell>
          <cell r="CW313">
            <v>39530.347155999996</v>
          </cell>
          <cell r="CY313">
            <v>18032.283283399367</v>
          </cell>
          <cell r="CZ313">
            <v>479.52000000000004</v>
          </cell>
          <cell r="DA313">
            <v>2709.732</v>
          </cell>
          <cell r="DD313">
            <v>4574.8979177735227</v>
          </cell>
          <cell r="DE313">
            <v>503.43669574968146</v>
          </cell>
          <cell r="DF313">
            <v>665.66327987969339</v>
          </cell>
          <cell r="DG313">
            <v>96.626822401115049</v>
          </cell>
          <cell r="DH313">
            <v>89.18922693811227</v>
          </cell>
          <cell r="DI313">
            <v>172.60073150592342</v>
          </cell>
          <cell r="DJ313">
            <v>601.02565960426762</v>
          </cell>
          <cell r="DK313">
            <v>46.799470199412056</v>
          </cell>
          <cell r="DL313">
            <v>7.0727541452290748</v>
          </cell>
          <cell r="DM313">
            <v>22.142341723999586</v>
          </cell>
          <cell r="DN313">
            <v>37.621723247137538</v>
          </cell>
          <cell r="DS313">
            <v>261.83614415444356</v>
          </cell>
        </row>
        <row r="314">
          <cell r="E314">
            <v>565.54999999999995</v>
          </cell>
          <cell r="I314">
            <v>2.88</v>
          </cell>
          <cell r="AL314">
            <v>15188.807452033723</v>
          </cell>
          <cell r="AM314">
            <v>1670.4399542874678</v>
          </cell>
          <cell r="AN314">
            <v>246.80942127980902</v>
          </cell>
          <cell r="AS314">
            <v>7724.9952205056961</v>
          </cell>
          <cell r="BC314">
            <v>0</v>
          </cell>
          <cell r="BD314">
            <v>17916.624</v>
          </cell>
          <cell r="BF314">
            <v>7395.0043266558087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T314">
            <v>428.34</v>
          </cell>
          <cell r="BY314">
            <v>0</v>
          </cell>
          <cell r="CD314">
            <v>1017.99</v>
          </cell>
          <cell r="CE314">
            <v>369.32531007104211</v>
          </cell>
          <cell r="CH314">
            <v>419.32452768648324</v>
          </cell>
          <cell r="CI314">
            <v>9.6462657992675851</v>
          </cell>
          <cell r="CJ314">
            <v>21.857611719393876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44364.004199999996</v>
          </cell>
          <cell r="CV314">
            <v>2120.4105790577369</v>
          </cell>
          <cell r="CW314">
            <v>402.05807560545696</v>
          </cell>
          <cell r="CY314">
            <v>708.80843019368785</v>
          </cell>
          <cell r="CZ314">
            <v>721.48</v>
          </cell>
          <cell r="DA314">
            <v>2511.0419999999995</v>
          </cell>
          <cell r="DD314">
            <v>5994.3231686477438</v>
          </cell>
          <cell r="DE314">
            <v>659.63488224638741</v>
          </cell>
          <cell r="DF314">
            <v>872.19450418749773</v>
          </cell>
          <cell r="DG314">
            <v>126.60662831001517</v>
          </cell>
          <cell r="DH314">
            <v>116.86141615354276</v>
          </cell>
          <cell r="DI314">
            <v>226.15249179046791</v>
          </cell>
          <cell r="DJ314">
            <v>787.50216968141865</v>
          </cell>
          <cell r="DK314">
            <v>61.319652053198631</v>
          </cell>
          <cell r="DL314">
            <v>9.2671737819953712</v>
          </cell>
          <cell r="DM314">
            <v>29.012308993526478</v>
          </cell>
          <cell r="DN314">
            <v>49.294382379251594</v>
          </cell>
          <cell r="DS314">
            <v>343.07442340882193</v>
          </cell>
        </row>
        <row r="315">
          <cell r="E315">
            <v>570.24</v>
          </cell>
          <cell r="I315">
            <v>3.05</v>
          </cell>
          <cell r="AL315">
            <v>15314.765381394591</v>
          </cell>
          <cell r="AM315">
            <v>1684.2925992978267</v>
          </cell>
          <cell r="AN315">
            <v>248.85616548598415</v>
          </cell>
          <cell r="AS315">
            <v>7789.0571559387654</v>
          </cell>
          <cell r="BC315">
            <v>0</v>
          </cell>
          <cell r="BD315">
            <v>18065.2032</v>
          </cell>
          <cell r="BF315">
            <v>7456.3297095432927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T315">
            <v>428.34</v>
          </cell>
          <cell r="BY315">
            <v>0</v>
          </cell>
          <cell r="CD315">
            <v>1026.432</v>
          </cell>
          <cell r="CE315">
            <v>372.38805554753964</v>
          </cell>
          <cell r="CH315">
            <v>370.92992784288947</v>
          </cell>
          <cell r="CI315">
            <v>16.172056892850321</v>
          </cell>
          <cell r="CJ315">
            <v>36.644495146993421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39243.916799999999</v>
          </cell>
          <cell r="CV315">
            <v>3554.888620561032</v>
          </cell>
          <cell r="CW315">
            <v>379.1601598254008</v>
          </cell>
          <cell r="CY315">
            <v>1105.4595010233834</v>
          </cell>
          <cell r="CZ315">
            <v>568.32000000000005</v>
          </cell>
          <cell r="DA315">
            <v>2531.8656000000001</v>
          </cell>
          <cell r="DD315">
            <v>5740.3175458359028</v>
          </cell>
          <cell r="DE315">
            <v>631.68327463708215</v>
          </cell>
          <cell r="DF315">
            <v>835.23581810798362</v>
          </cell>
          <cell r="DG315">
            <v>121.24175314876366</v>
          </cell>
          <cell r="DH315">
            <v>111.90948814472127</v>
          </cell>
          <cell r="DI315">
            <v>216.56942412602527</v>
          </cell>
          <cell r="DJ315">
            <v>754.13226728412599</v>
          </cell>
          <cell r="DK315">
            <v>58.721270889526437</v>
          </cell>
          <cell r="DL315">
            <v>8.8744832009280987</v>
          </cell>
          <cell r="DM315">
            <v>27.782930895653138</v>
          </cell>
          <cell r="DN315">
            <v>47.205564351745835</v>
          </cell>
          <cell r="DS315">
            <v>328.53686343131585</v>
          </cell>
        </row>
        <row r="316">
          <cell r="E316">
            <v>569.32000000000005</v>
          </cell>
          <cell r="I316">
            <v>2.88</v>
          </cell>
          <cell r="AL316">
            <v>15290.057216146834</v>
          </cell>
          <cell r="AM316">
            <v>1681.5752360975005</v>
          </cell>
          <cell r="AN316">
            <v>248.45467195300313</v>
          </cell>
          <cell r="AS316">
            <v>0</v>
          </cell>
          <cell r="BC316">
            <v>0</v>
          </cell>
          <cell r="BD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T316">
            <v>480.26</v>
          </cell>
          <cell r="BY316">
            <v>0</v>
          </cell>
          <cell r="CD316">
            <v>1024.7760000000001</v>
          </cell>
          <cell r="CE316">
            <v>371.78726112571076</v>
          </cell>
          <cell r="CH316">
            <v>422.11977738921172</v>
          </cell>
          <cell r="CI316">
            <v>10.033794087448364</v>
          </cell>
          <cell r="CJ316">
            <v>22.735717613384473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44659.738080000003</v>
          </cell>
          <cell r="CV316">
            <v>2205.595779117748</v>
          </cell>
          <cell r="CW316">
            <v>378.63749085261918</v>
          </cell>
          <cell r="CY316">
            <v>726.16415825653667</v>
          </cell>
          <cell r="CZ316">
            <v>586.07999999999993</v>
          </cell>
          <cell r="DA316">
            <v>2527.7808</v>
          </cell>
          <cell r="DD316">
            <v>4767.6439650102093</v>
          </cell>
          <cell r="DE316">
            <v>524.64709975949904</v>
          </cell>
          <cell r="DF316">
            <v>693.70848838346285</v>
          </cell>
          <cell r="DG316">
            <v>100.69782866389966</v>
          </cell>
          <cell r="DH316">
            <v>92.946878203210517</v>
          </cell>
          <cell r="DI316">
            <v>179.87261152289179</v>
          </cell>
          <cell r="DJ316">
            <v>626.34760607360511</v>
          </cell>
          <cell r="DK316">
            <v>48.771189143929575</v>
          </cell>
          <cell r="DL316">
            <v>7.3707379317685673</v>
          </cell>
          <cell r="DM316">
            <v>23.075225674761469</v>
          </cell>
          <cell r="DN316">
            <v>39.206772482432257</v>
          </cell>
          <cell r="DS316">
            <v>272.86762129700367</v>
          </cell>
        </row>
        <row r="317">
          <cell r="E317">
            <v>557.39</v>
          </cell>
          <cell r="I317">
            <v>2.02</v>
          </cell>
          <cell r="AL317">
            <v>14969.65676896663</v>
          </cell>
          <cell r="AM317">
            <v>1646.338124162836</v>
          </cell>
          <cell r="AN317">
            <v>243.24834820467294</v>
          </cell>
          <cell r="AS317">
            <v>7613.5356484089298</v>
          </cell>
          <cell r="BC317">
            <v>0</v>
          </cell>
          <cell r="BD317">
            <v>17658.1152</v>
          </cell>
          <cell r="BF317">
            <v>7288.306005896352</v>
          </cell>
          <cell r="BG317">
            <v>244.49151599999999</v>
          </cell>
          <cell r="BH317">
            <v>0</v>
          </cell>
          <cell r="BI317">
            <v>4800</v>
          </cell>
          <cell r="BJ317">
            <v>0</v>
          </cell>
          <cell r="BK317">
            <v>0</v>
          </cell>
          <cell r="BL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T317">
            <v>477.9</v>
          </cell>
          <cell r="BY317">
            <v>0</v>
          </cell>
          <cell r="CD317">
            <v>1003.3019999999999</v>
          </cell>
          <cell r="CE317">
            <v>363.99652476438536</v>
          </cell>
          <cell r="CH317">
            <v>427.68867313353041</v>
          </cell>
          <cell r="CI317">
            <v>143.28226744737273</v>
          </cell>
          <cell r="CJ317">
            <v>324.6653402788063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45248.9202</v>
          </cell>
          <cell r="CV317">
            <v>31495.839116298986</v>
          </cell>
          <cell r="CW317">
            <v>445.91150732512699</v>
          </cell>
          <cell r="CY317">
            <v>8975.5652960501448</v>
          </cell>
          <cell r="CZ317">
            <v>1232.6400000000001</v>
          </cell>
          <cell r="DA317">
            <v>2474.8116</v>
          </cell>
          <cell r="DD317">
            <v>5610.9630977719444</v>
          </cell>
          <cell r="DE317">
            <v>617.44868906068189</v>
          </cell>
          <cell r="DF317">
            <v>816.41430389872517</v>
          </cell>
          <cell r="DG317">
            <v>118.50964644288261</v>
          </cell>
          <cell r="DH317">
            <v>109.38767816530967</v>
          </cell>
          <cell r="DI317">
            <v>211.68916826880826</v>
          </cell>
          <cell r="DJ317">
            <v>737.13837061850973</v>
          </cell>
          <cell r="DK317">
            <v>57.398023956778097</v>
          </cell>
          <cell r="DL317">
            <v>8.6745022996726178</v>
          </cell>
          <cell r="DM317">
            <v>27.156860009694341</v>
          </cell>
          <cell r="DN317">
            <v>46.141816628120814</v>
          </cell>
          <cell r="DS317">
            <v>321.13349170170653</v>
          </cell>
        </row>
        <row r="318">
          <cell r="E318">
            <v>563.33000000000004</v>
          </cell>
          <cell r="I318">
            <v>2.88</v>
          </cell>
          <cell r="AL318">
            <v>15129.185575022828</v>
          </cell>
          <cell r="AM318">
            <v>1663.8828387388553</v>
          </cell>
          <cell r="AN318">
            <v>245.84059992848529</v>
          </cell>
          <cell r="AS318">
            <v>7694.6716604499588</v>
          </cell>
          <cell r="BC318">
            <v>0</v>
          </cell>
          <cell r="BD318">
            <v>17846.294400000002</v>
          </cell>
          <cell r="BF318">
            <v>7365.976107037427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N318">
            <v>0</v>
          </cell>
          <cell r="BP318">
            <v>0</v>
          </cell>
          <cell r="BQ318">
            <v>0</v>
          </cell>
          <cell r="BR318">
            <v>0</v>
          </cell>
          <cell r="BT318">
            <v>428.34</v>
          </cell>
          <cell r="BY318">
            <v>0</v>
          </cell>
          <cell r="CD318">
            <v>1013.9939999999999</v>
          </cell>
          <cell r="CE318">
            <v>367.87556700967224</v>
          </cell>
          <cell r="CH318">
            <v>417.6785185777149</v>
          </cell>
          <cell r="CI318">
            <v>21.046864298754372</v>
          </cell>
          <cell r="CJ318">
            <v>47.690391009946588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44189.858520000009</v>
          </cell>
          <cell r="CV318">
            <v>4626.452830945198</v>
          </cell>
          <cell r="CW318">
            <v>374.63830482330809</v>
          </cell>
          <cell r="CY318">
            <v>1405.2961770789398</v>
          </cell>
          <cell r="CZ318">
            <v>586.07999999999993</v>
          </cell>
          <cell r="DA318">
            <v>2501.1852000000003</v>
          </cell>
          <cell r="DD318">
            <v>5970.793158154599</v>
          </cell>
          <cell r="DE318">
            <v>657.04556310822636</v>
          </cell>
          <cell r="DF318">
            <v>868.77080725655219</v>
          </cell>
          <cell r="DG318">
            <v>126.10964888317716</v>
          </cell>
          <cell r="DH318">
            <v>116.40269041070682</v>
          </cell>
          <cell r="DI318">
            <v>225.26475678600352</v>
          </cell>
          <cell r="DJ318">
            <v>784.41092254731416</v>
          </cell>
          <cell r="DK318">
            <v>61.078948972024371</v>
          </cell>
          <cell r="DL318">
            <v>9.2307965814012078</v>
          </cell>
          <cell r="DM318">
            <v>28.898424587257132</v>
          </cell>
          <cell r="DN318">
            <v>49.100883079663689</v>
          </cell>
          <cell r="DS318">
            <v>341.72772511518286</v>
          </cell>
        </row>
        <row r="319">
          <cell r="E319">
            <v>564.66999999999996</v>
          </cell>
          <cell r="I319">
            <v>2.02</v>
          </cell>
          <cell r="AL319">
            <v>15165.173554840212</v>
          </cell>
          <cell r="AM319">
            <v>1667.8407373132429</v>
          </cell>
          <cell r="AN319">
            <v>246.42538398739239</v>
          </cell>
          <cell r="AS319">
            <v>7712.9750705736906</v>
          </cell>
          <cell r="BC319">
            <v>0</v>
          </cell>
          <cell r="BD319">
            <v>17888.745599999998</v>
          </cell>
          <cell r="BF319">
            <v>7383.4976450052791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T319">
            <v>428.34</v>
          </cell>
          <cell r="BY319">
            <v>0</v>
          </cell>
          <cell r="CD319">
            <v>1016.4059999999999</v>
          </cell>
          <cell r="CE319">
            <v>368.75063714581438</v>
          </cell>
          <cell r="CH319">
            <v>433.2746605757381</v>
          </cell>
          <cell r="CI319">
            <v>27.772132761954396</v>
          </cell>
          <cell r="CJ319">
            <v>62.929273064023107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45839.910600000003</v>
          </cell>
          <cell r="CV319">
            <v>6104.7793350163838</v>
          </cell>
          <cell r="CW319">
            <v>375.52835745757801</v>
          </cell>
          <cell r="CY319">
            <v>1820.9529439278033</v>
          </cell>
          <cell r="CZ319">
            <v>721.48</v>
          </cell>
          <cell r="DA319">
            <v>2507.1347999999998</v>
          </cell>
          <cell r="DD319">
            <v>5684.2471741848321</v>
          </cell>
          <cell r="DE319">
            <v>625.5131079708915</v>
          </cell>
          <cell r="DF319">
            <v>827.07738743517655</v>
          </cell>
          <cell r="DG319">
            <v>120.05748588403544</v>
          </cell>
          <cell r="DH319">
            <v>110.81637673730316</v>
          </cell>
          <cell r="DI319">
            <v>214.45401361048448</v>
          </cell>
          <cell r="DJ319">
            <v>746.76604125864094</v>
          </cell>
          <cell r="DK319">
            <v>58.147692257977148</v>
          </cell>
          <cell r="DL319">
            <v>8.7877988725239717</v>
          </cell>
          <cell r="DM319">
            <v>27.511552309288117</v>
          </cell>
          <cell r="DN319">
            <v>46.74446903496829</v>
          </cell>
          <cell r="DS319">
            <v>361.66969672396266</v>
          </cell>
        </row>
        <row r="320">
          <cell r="E320">
            <v>568.54</v>
          </cell>
          <cell r="I320">
            <v>3.05</v>
          </cell>
          <cell r="AL320">
            <v>15269.108989088945</v>
          </cell>
          <cell r="AM320">
            <v>1679.2713846885283</v>
          </cell>
          <cell r="AN320">
            <v>248.11427526199742</v>
          </cell>
          <cell r="AS320">
            <v>7765.8364117519377</v>
          </cell>
          <cell r="BC320">
            <v>0</v>
          </cell>
          <cell r="BD320">
            <v>18011.3472</v>
          </cell>
          <cell r="BF320">
            <v>7434.1008927184048</v>
          </cell>
          <cell r="BG320">
            <v>594.5548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T320">
            <v>428.34</v>
          </cell>
          <cell r="BY320">
            <v>0</v>
          </cell>
          <cell r="CD320">
            <v>1023.3719999999998</v>
          </cell>
          <cell r="CE320">
            <v>371.27789194198613</v>
          </cell>
          <cell r="CH320">
            <v>369.82411120895824</v>
          </cell>
          <cell r="CI320">
            <v>35.107322610222383</v>
          </cell>
          <cell r="CJ320">
            <v>79.550184712928186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39126.922799999993</v>
          </cell>
          <cell r="CV320">
            <v>7717.1767618885833</v>
          </cell>
          <cell r="CW320">
            <v>485.44814976699882</v>
          </cell>
          <cell r="CY320">
            <v>2304.9204898344092</v>
          </cell>
          <cell r="CZ320">
            <v>742.7</v>
          </cell>
          <cell r="DA320">
            <v>2524.3175999999999</v>
          </cell>
          <cell r="DD320">
            <v>5723.2045060142109</v>
          </cell>
          <cell r="DE320">
            <v>629.80009989156611</v>
          </cell>
          <cell r="DF320">
            <v>832.74581233710887</v>
          </cell>
          <cell r="DG320">
            <v>120.88030712541752</v>
          </cell>
          <cell r="DH320">
            <v>111.5758634781843</v>
          </cell>
          <cell r="DI320">
            <v>215.92378716437005</v>
          </cell>
          <cell r="DJ320">
            <v>751.88404749178756</v>
          </cell>
          <cell r="DK320">
            <v>58.546210984026644</v>
          </cell>
          <cell r="DL320">
            <v>8.8480265836413796</v>
          </cell>
          <cell r="DM320">
            <v>27.700104397121617</v>
          </cell>
          <cell r="DN320">
            <v>47.064835080916062</v>
          </cell>
          <cell r="DS320">
            <v>327.55742903907174</v>
          </cell>
        </row>
        <row r="321">
          <cell r="E321">
            <v>559.45000000000005</v>
          </cell>
          <cell r="I321">
            <v>3.05</v>
          </cell>
          <cell r="AL321">
            <v>15024.981573760531</v>
          </cell>
          <cell r="AM321">
            <v>1652.4226548070449</v>
          </cell>
          <cell r="AN321">
            <v>244.14734459373923</v>
          </cell>
          <cell r="AS321">
            <v>7641.6737266588498</v>
          </cell>
          <cell r="BC321">
            <v>0</v>
          </cell>
          <cell r="BD321">
            <v>17723.376</v>
          </cell>
          <cell r="BF321">
            <v>7315.2421015782729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T321">
            <v>428.34</v>
          </cell>
          <cell r="BY321">
            <v>0</v>
          </cell>
          <cell r="CD321">
            <v>1007.01</v>
          </cell>
          <cell r="CE321">
            <v>365.34178183935018</v>
          </cell>
          <cell r="CH321">
            <v>363.91124461929104</v>
          </cell>
          <cell r="CI321">
            <v>25.795305995837083</v>
          </cell>
          <cell r="CJ321">
            <v>58.449953004899506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38501.349000000002</v>
          </cell>
          <cell r="CV321">
            <v>5670.2397447681133</v>
          </cell>
          <cell r="CW321">
            <v>370.93027480766102</v>
          </cell>
          <cell r="CY321">
            <v>1697.5561738666768</v>
          </cell>
          <cell r="CZ321">
            <v>568.32000000000005</v>
          </cell>
          <cell r="DA321">
            <v>2483.9580000000005</v>
          </cell>
          <cell r="DD321">
            <v>5631.7000754382289</v>
          </cell>
          <cell r="DE321">
            <v>619.73065375230715</v>
          </cell>
          <cell r="DF321">
            <v>819.43160500931447</v>
          </cell>
          <cell r="DG321">
            <v>118.94763397705499</v>
          </cell>
          <cell r="DH321">
            <v>109.7919527612309</v>
          </cell>
          <cell r="DI321">
            <v>212.47152835175513</v>
          </cell>
          <cell r="DJ321">
            <v>739.86268401393147</v>
          </cell>
          <cell r="DK321">
            <v>57.610155371677827</v>
          </cell>
          <cell r="DL321">
            <v>8.7065614947376986</v>
          </cell>
          <cell r="DM321">
            <v>27.257226237326648</v>
          </cell>
          <cell r="DN321">
            <v>46.312347391596887</v>
          </cell>
          <cell r="DS321">
            <v>322.32033572995516</v>
          </cell>
        </row>
        <row r="322">
          <cell r="E322">
            <v>564.14</v>
          </cell>
          <cell r="I322">
            <v>3.05</v>
          </cell>
          <cell r="AL322">
            <v>15150.939503121397</v>
          </cell>
          <cell r="AM322">
            <v>1666.2752998174033</v>
          </cell>
          <cell r="AN322">
            <v>246.19408879991425</v>
          </cell>
          <cell r="AS322">
            <v>0</v>
          </cell>
          <cell r="BC322">
            <v>0</v>
          </cell>
          <cell r="BD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T322">
            <v>428.34</v>
          </cell>
          <cell r="BY322">
            <v>0</v>
          </cell>
          <cell r="CD322">
            <v>1015.452</v>
          </cell>
          <cell r="CE322">
            <v>368.40452731584776</v>
          </cell>
          <cell r="CH322">
            <v>66.545854833639595</v>
          </cell>
          <cell r="CI322">
            <v>50.733492415414155</v>
          </cell>
          <cell r="CJ322">
            <v>114.95774649596876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7040.4672</v>
          </cell>
          <cell r="CV322">
            <v>11152.070269342728</v>
          </cell>
          <cell r="CW322">
            <v>4300.5011230276068</v>
          </cell>
          <cell r="CY322">
            <v>4342.1403278227717</v>
          </cell>
          <cell r="CZ322">
            <v>594.16</v>
          </cell>
          <cell r="DA322">
            <v>1878.5862000000002</v>
          </cell>
          <cell r="DD322">
            <v>2147.7174260717943</v>
          </cell>
          <cell r="DE322">
            <v>236.34183402977536</v>
          </cell>
          <cell r="DF322">
            <v>312.50022443987081</v>
          </cell>
          <cell r="DG322">
            <v>45.362129172450899</v>
          </cell>
          <cell r="DH322">
            <v>41.870498611273788</v>
          </cell>
          <cell r="DI322">
            <v>81.02860554939312</v>
          </cell>
          <cell r="DJ322">
            <v>282.15564715301736</v>
          </cell>
          <cell r="DK322">
            <v>21.970334526528919</v>
          </cell>
          <cell r="DL322">
            <v>3.3203532846089585</v>
          </cell>
          <cell r="DM322">
            <v>10.394875258290886</v>
          </cell>
          <cell r="DN322">
            <v>17.661777829580764</v>
          </cell>
          <cell r="DS322">
            <v>122.92078636142008</v>
          </cell>
        </row>
        <row r="323">
          <cell r="E323">
            <v>570.1</v>
          </cell>
          <cell r="I323">
            <v>3.05</v>
          </cell>
          <cell r="AL323">
            <v>15311.005443204716</v>
          </cell>
          <cell r="AM323">
            <v>1683.8790875064728</v>
          </cell>
          <cell r="AN323">
            <v>248.79506864400878</v>
          </cell>
          <cell r="AS323">
            <v>0</v>
          </cell>
          <cell r="BD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T323">
            <v>428.34</v>
          </cell>
          <cell r="BY323">
            <v>0</v>
          </cell>
          <cell r="CD323">
            <v>1026.18</v>
          </cell>
          <cell r="CE323">
            <v>372.29663030943527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Y323">
            <v>0</v>
          </cell>
          <cell r="DA323">
            <v>2107.0896000000002</v>
          </cell>
          <cell r="DD323">
            <v>1685.3989195690915</v>
          </cell>
          <cell r="DE323">
            <v>185.46679692929283</v>
          </cell>
          <cell r="DF323">
            <v>245.23130195920413</v>
          </cell>
          <cell r="DG323">
            <v>35.597459222760257</v>
          </cell>
          <cell r="DH323">
            <v>32.857438443534335</v>
          </cell>
          <cell r="DI323">
            <v>63.586355723209614</v>
          </cell>
          <cell r="DJ323">
            <v>221.41871043612636</v>
          </cell>
          <cell r="DK323">
            <v>17.240991586732857</v>
          </cell>
          <cell r="DL323">
            <v>2.605612717266538</v>
          </cell>
          <cell r="DM323">
            <v>8.1572702799280137</v>
          </cell>
          <cell r="DN323">
            <v>13.859896516316525</v>
          </cell>
          <cell r="DS323">
            <v>96.460809048347869</v>
          </cell>
        </row>
        <row r="324">
          <cell r="E324">
            <v>415</v>
          </cell>
          <cell r="I324">
            <v>2.88</v>
          </cell>
          <cell r="AL324">
            <v>11145.531062848546</v>
          </cell>
          <cell r="AM324">
            <v>1225.7670957993089</v>
          </cell>
          <cell r="AN324">
            <v>181.10849585557557</v>
          </cell>
          <cell r="AS324">
            <v>5668.5934338429224</v>
          </cell>
          <cell r="BC324">
            <v>0</v>
          </cell>
          <cell r="BD324">
            <v>13147.2</v>
          </cell>
          <cell r="BF324">
            <v>5426.4464601930176</v>
          </cell>
          <cell r="BG324">
            <v>595.52947999999992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T324">
            <v>428.34</v>
          </cell>
          <cell r="BY324">
            <v>0</v>
          </cell>
          <cell r="CD324">
            <v>747</v>
          </cell>
          <cell r="CE324">
            <v>271.01052723805583</v>
          </cell>
          <cell r="CH324">
            <v>307.69990096347016</v>
          </cell>
          <cell r="CI324">
            <v>6.4212786936610078</v>
          </cell>
          <cell r="CJ324">
            <v>14.550067284971115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32554.260000000002</v>
          </cell>
          <cell r="CV324">
            <v>1411.5044677859332</v>
          </cell>
          <cell r="CW324">
            <v>382.04400837461662</v>
          </cell>
          <cell r="CY324">
            <v>503.98338053218941</v>
          </cell>
          <cell r="CZ324">
            <v>679.04000000000008</v>
          </cell>
          <cell r="DA324">
            <v>1842.6000000000001</v>
          </cell>
          <cell r="DD324">
            <v>4398.6280876824567</v>
          </cell>
          <cell r="DE324">
            <v>484.0393884400155</v>
          </cell>
          <cell r="DF324">
            <v>640.01541727134918</v>
          </cell>
          <cell r="DG324">
            <v>92.903811773771181</v>
          </cell>
          <cell r="DH324">
            <v>85.752785259871345</v>
          </cell>
          <cell r="DI324">
            <v>165.95046254627209</v>
          </cell>
          <cell r="DJ324">
            <v>577.8682705645632</v>
          </cell>
          <cell r="DK324">
            <v>44.996296705998461</v>
          </cell>
          <cell r="DL324">
            <v>6.800242453413631</v>
          </cell>
          <cell r="DM324">
            <v>21.289202072873287</v>
          </cell>
          <cell r="DN324">
            <v>36.172166364405285</v>
          </cell>
          <cell r="DS324">
            <v>251.74765399109026</v>
          </cell>
        </row>
        <row r="325">
          <cell r="E325">
            <v>536.6</v>
          </cell>
          <cell r="I325">
            <v>2.02</v>
          </cell>
          <cell r="AL325">
            <v>14411.305947769955</v>
          </cell>
          <cell r="AM325">
            <v>1584.9316231467699</v>
          </cell>
          <cell r="AN325">
            <v>234.17546717132979</v>
          </cell>
          <cell r="AS325">
            <v>0</v>
          </cell>
          <cell r="BD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T325">
            <v>428.34</v>
          </cell>
          <cell r="BY325">
            <v>0</v>
          </cell>
          <cell r="CD325">
            <v>965.87999999999988</v>
          </cell>
          <cell r="CE325">
            <v>350.41987690588132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Y325">
            <v>0</v>
          </cell>
          <cell r="DA325">
            <v>2382.5039999999999</v>
          </cell>
          <cell r="DD325">
            <v>1148.6202549691554</v>
          </cell>
          <cell r="DE325">
            <v>126.3979210522473</v>
          </cell>
          <cell r="DF325">
            <v>167.12817203823528</v>
          </cell>
          <cell r="DG325">
            <v>24.260109706938039</v>
          </cell>
          <cell r="DH325">
            <v>22.392751582097233</v>
          </cell>
          <cell r="DI325">
            <v>43.334889607040814</v>
          </cell>
          <cell r="DJ325">
            <v>150.89959574740263</v>
          </cell>
          <cell r="DK325">
            <v>11.749949476256525</v>
          </cell>
          <cell r="DL325">
            <v>1.7757573645666949</v>
          </cell>
          <cell r="DM325">
            <v>5.5592808088299783</v>
          </cell>
          <cell r="DN325">
            <v>9.4456912755633109</v>
          </cell>
          <cell r="DS325">
            <v>65.739237041858274</v>
          </cell>
        </row>
        <row r="326">
          <cell r="E326">
            <v>555.78</v>
          </cell>
          <cell r="I326">
            <v>2.02</v>
          </cell>
          <cell r="AL326">
            <v>14926.417479783047</v>
          </cell>
          <cell r="AM326">
            <v>1641.5827385622649</v>
          </cell>
          <cell r="AN326">
            <v>242.54573452195612</v>
          </cell>
          <cell r="AS326">
            <v>7591.5442377378758</v>
          </cell>
          <cell r="BC326">
            <v>0</v>
          </cell>
          <cell r="BD326">
            <v>17607.110399999998</v>
          </cell>
          <cell r="BF326">
            <v>7267.2540087857224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T326">
            <v>428.34</v>
          </cell>
          <cell r="BY326">
            <v>0</v>
          </cell>
          <cell r="CD326">
            <v>1000.4039999999999</v>
          </cell>
          <cell r="CE326">
            <v>362.94513452618469</v>
          </cell>
          <cell r="CH326">
            <v>426.45331052611914</v>
          </cell>
          <cell r="CI326">
            <v>29.802186401721347</v>
          </cell>
          <cell r="CJ326">
            <v>67.529200657863342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45118.220400000006</v>
          </cell>
          <cell r="CV326">
            <v>6551.0190824369183</v>
          </cell>
          <cell r="CW326">
            <v>5226.7037999999993</v>
          </cell>
          <cell r="CY326">
            <v>3309.5155621155</v>
          </cell>
          <cell r="CZ326">
            <v>700.25999999999988</v>
          </cell>
          <cell r="DA326">
            <v>2467.6632</v>
          </cell>
          <cell r="DD326">
            <v>5594.7560424114017</v>
          </cell>
          <cell r="DE326">
            <v>615.66521180169309</v>
          </cell>
          <cell r="DF326">
            <v>814.056121962779</v>
          </cell>
          <cell r="DG326">
            <v>118.16733579724303</v>
          </cell>
          <cell r="DH326">
            <v>109.07171598111879</v>
          </cell>
          <cell r="DI326">
            <v>211.07771208747599</v>
          </cell>
          <cell r="DJ326">
            <v>735.00917422694215</v>
          </cell>
          <cell r="DK326">
            <v>57.232231928628295</v>
          </cell>
          <cell r="DL326">
            <v>8.6494463268304891</v>
          </cell>
          <cell r="DM326">
            <v>27.078418443438025</v>
          </cell>
          <cell r="DN326">
            <v>46.008537730452616</v>
          </cell>
          <cell r="DS326">
            <v>355.97567436776166</v>
          </cell>
        </row>
        <row r="327">
          <cell r="E327">
            <v>500.41</v>
          </cell>
          <cell r="I327">
            <v>3.05</v>
          </cell>
          <cell r="AL327">
            <v>13439.361925686848</v>
          </cell>
          <cell r="AM327">
            <v>1478.0388250817646</v>
          </cell>
          <cell r="AN327">
            <v>218.38193352069538</v>
          </cell>
          <cell r="AS327">
            <v>0</v>
          </cell>
          <cell r="BC327">
            <v>0</v>
          </cell>
          <cell r="BD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T327">
            <v>428.34</v>
          </cell>
          <cell r="BY327">
            <v>0</v>
          </cell>
          <cell r="CD327">
            <v>900.73799999999994</v>
          </cell>
          <cell r="CE327">
            <v>326.78645285589278</v>
          </cell>
          <cell r="CH327">
            <v>325.50688340323421</v>
          </cell>
          <cell r="CI327">
            <v>4.6209736808990973</v>
          </cell>
          <cell r="CJ327">
            <v>10.470730392925693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34438.216199999995</v>
          </cell>
          <cell r="CV327">
            <v>1015.7673116647665</v>
          </cell>
          <cell r="CW327">
            <v>332.00365724998039</v>
          </cell>
          <cell r="CY327">
            <v>378.72083086980632</v>
          </cell>
          <cell r="CZ327">
            <v>721.48</v>
          </cell>
          <cell r="DA327">
            <v>2221.8204000000001</v>
          </cell>
          <cell r="DD327">
            <v>3924.0491898155155</v>
          </cell>
          <cell r="DE327">
            <v>431.81517786551279</v>
          </cell>
          <cell r="DF327">
            <v>570.96256595230977</v>
          </cell>
          <cell r="DG327">
            <v>82.880189016780093</v>
          </cell>
          <cell r="DH327">
            <v>76.500704495959269</v>
          </cell>
          <cell r="DI327">
            <v>148.04565540054813</v>
          </cell>
          <cell r="DJ327">
            <v>515.52062909772133</v>
          </cell>
          <cell r="DK327">
            <v>40.141534613557553</v>
          </cell>
          <cell r="DL327">
            <v>6.0665474229548515</v>
          </cell>
          <cell r="DM327">
            <v>18.992257240346181</v>
          </cell>
          <cell r="DN327">
            <v>32.269461588170437</v>
          </cell>
          <cell r="DS327">
            <v>224.5859749879836</v>
          </cell>
        </row>
        <row r="328">
          <cell r="E328">
            <v>595.01</v>
          </cell>
          <cell r="I328">
            <v>3.05</v>
          </cell>
          <cell r="AL328">
            <v>15980.00587398919</v>
          </cell>
          <cell r="AM328">
            <v>1757.4546498109564</v>
          </cell>
          <cell r="AN328">
            <v>259.66594245548436</v>
          </cell>
          <cell r="AS328">
            <v>0</v>
          </cell>
          <cell r="BC328">
            <v>0</v>
          </cell>
          <cell r="BD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T328">
            <v>0</v>
          </cell>
          <cell r="BY328">
            <v>0</v>
          </cell>
          <cell r="CD328">
            <v>0</v>
          </cell>
          <cell r="CE328">
            <v>0</v>
          </cell>
          <cell r="CH328">
            <v>37.793147853635247</v>
          </cell>
          <cell r="CI328">
            <v>3.0431890358393709</v>
          </cell>
          <cell r="CJ328">
            <v>6.89560558647928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3998.4672</v>
          </cell>
          <cell r="CV328">
            <v>668.94385453864015</v>
          </cell>
          <cell r="CW328">
            <v>395.4667581469418</v>
          </cell>
          <cell r="CY328">
            <v>299.09716184754996</v>
          </cell>
          <cell r="DA328">
            <v>1320.9222</v>
          </cell>
          <cell r="DD328">
            <v>1902.953299841671</v>
          </cell>
          <cell r="DE328">
            <v>209.40719086131739</v>
          </cell>
          <cell r="DF328">
            <v>276.88620769203374</v>
          </cell>
          <cell r="DG328">
            <v>40.192444475548982</v>
          </cell>
          <cell r="DH328">
            <v>37.098736794286303</v>
          </cell>
          <cell r="DI328">
            <v>71.79419901332605</v>
          </cell>
          <cell r="DJ328">
            <v>249.9998432293057</v>
          </cell>
          <cell r="DK328">
            <v>19.466490367101962</v>
          </cell>
          <cell r="DL328">
            <v>2.9419499804233245</v>
          </cell>
          <cell r="DM328">
            <v>9.2102256721857696</v>
          </cell>
          <cell r="DN328">
            <v>15.64895735066205</v>
          </cell>
          <cell r="DS328">
            <v>108.91214700130581</v>
          </cell>
        </row>
        <row r="329">
          <cell r="E329">
            <v>3252.46</v>
          </cell>
          <cell r="I329">
            <v>2.02</v>
          </cell>
          <cell r="AL329">
            <v>87350.346893186492</v>
          </cell>
          <cell r="AM329">
            <v>9606.6468636227019</v>
          </cell>
          <cell r="AN329">
            <v>1419.3931046516277</v>
          </cell>
          <cell r="AS329">
            <v>44426.200963462048</v>
          </cell>
          <cell r="BC329">
            <v>0</v>
          </cell>
          <cell r="BD329">
            <v>103037.93280000001</v>
          </cell>
          <cell r="BF329">
            <v>42528.433864865983</v>
          </cell>
          <cell r="BG329">
            <v>723.90875999999992</v>
          </cell>
          <cell r="BH329">
            <v>780.59040000000005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2994.9343999999996</v>
          </cell>
          <cell r="BP329">
            <v>4647.3119999999999</v>
          </cell>
          <cell r="BQ329">
            <v>17172.988799999999</v>
          </cell>
          <cell r="BR329">
            <v>3342.0749797118206</v>
          </cell>
          <cell r="BT329">
            <v>3634.3999999999996</v>
          </cell>
          <cell r="BY329">
            <v>0</v>
          </cell>
          <cell r="CD329">
            <v>5854.4279999999999</v>
          </cell>
          <cell r="CE329">
            <v>2123.9780708932217</v>
          </cell>
          <cell r="CH329">
            <v>2501.1655185545319</v>
          </cell>
          <cell r="CI329">
            <v>185.24896805414045</v>
          </cell>
          <cell r="CJ329">
            <v>419.75828775661967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264620.14559999999</v>
          </cell>
          <cell r="CV329">
            <v>40720.821900983967</v>
          </cell>
          <cell r="CW329">
            <v>33615.612555147258</v>
          </cell>
          <cell r="CY329">
            <v>20888.383019404329</v>
          </cell>
          <cell r="CZ329">
            <v>6394.3199999999988</v>
          </cell>
          <cell r="DA329">
            <v>14440.922399999999</v>
          </cell>
          <cell r="DD329">
            <v>34042.829169518838</v>
          </cell>
          <cell r="DE329">
            <v>3746.1840109023092</v>
          </cell>
          <cell r="DF329">
            <v>4953.3479716186821</v>
          </cell>
          <cell r="DG329">
            <v>719.02159727215962</v>
          </cell>
          <cell r="DH329">
            <v>663.676801316097</v>
          </cell>
          <cell r="DI329">
            <v>1284.3602901744609</v>
          </cell>
          <cell r="DJ329">
            <v>4472.3651159331394</v>
          </cell>
          <cell r="DK329">
            <v>348.24522816848611</v>
          </cell>
          <cell r="DL329">
            <v>52.629930864385052</v>
          </cell>
          <cell r="DM329">
            <v>164.76607134658758</v>
          </cell>
          <cell r="DN329">
            <v>279.95157937611964</v>
          </cell>
          <cell r="DS329">
            <v>1948.3807695961127</v>
          </cell>
        </row>
        <row r="330">
          <cell r="E330">
            <v>2484.86</v>
          </cell>
          <cell r="I330">
            <v>2.02</v>
          </cell>
          <cell r="AL330">
            <v>66735.142932120099</v>
          </cell>
          <cell r="AM330">
            <v>7339.4207847418593</v>
          </cell>
          <cell r="AN330">
            <v>1084.4078482209291</v>
          </cell>
          <cell r="AS330">
            <v>33941.352000045597</v>
          </cell>
          <cell r="BC330">
            <v>0</v>
          </cell>
          <cell r="BD330">
            <v>78720.36480000001</v>
          </cell>
          <cell r="BF330">
            <v>32491.469279699326</v>
          </cell>
          <cell r="BG330">
            <v>0</v>
          </cell>
          <cell r="BH330">
            <v>596.3664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2786.8767999999995</v>
          </cell>
          <cell r="BP330">
            <v>4324.4639999999999</v>
          </cell>
          <cell r="BQ330">
            <v>13120.060800000001</v>
          </cell>
          <cell r="BR330">
            <v>2553.3253088698143</v>
          </cell>
          <cell r="BT330">
            <v>3116.3799999999997</v>
          </cell>
          <cell r="BY330">
            <v>0</v>
          </cell>
          <cell r="CD330">
            <v>4472.7479999999996</v>
          </cell>
          <cell r="CE330">
            <v>1622.7065511150731</v>
          </cell>
          <cell r="CH330">
            <v>1910.8755066735375</v>
          </cell>
          <cell r="CI330">
            <v>154.10985397070738</v>
          </cell>
          <cell r="CJ330">
            <v>349.19972353239228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202168.2096</v>
          </cell>
          <cell r="CV330">
            <v>33875.923750861402</v>
          </cell>
          <cell r="CW330">
            <v>27145.34448924756</v>
          </cell>
          <cell r="CY330">
            <v>17146.849087595398</v>
          </cell>
          <cell r="CZ330">
            <v>4275.72</v>
          </cell>
          <cell r="DA330">
            <v>11032.778400000001</v>
          </cell>
          <cell r="DD330">
            <v>26008.518011034907</v>
          </cell>
          <cell r="DE330">
            <v>2862.0621933338807</v>
          </cell>
          <cell r="DF330">
            <v>3784.328244084908</v>
          </cell>
          <cell r="DG330">
            <v>549.32820271354569</v>
          </cell>
          <cell r="DH330">
            <v>507.04510939975188</v>
          </cell>
          <cell r="DI330">
            <v>981.24358505344014</v>
          </cell>
          <cell r="DJ330">
            <v>3416.8602171825705</v>
          </cell>
          <cell r="DK330">
            <v>266.05727285400729</v>
          </cell>
          <cell r="DL330">
            <v>40.208952610539669</v>
          </cell>
          <cell r="DM330">
            <v>125.88029369962479</v>
          </cell>
          <cell r="DN330">
            <v>213.88133336875617</v>
          </cell>
          <cell r="DS330">
            <v>1488.5512624716669</v>
          </cell>
        </row>
        <row r="331">
          <cell r="E331">
            <v>487.03</v>
          </cell>
          <cell r="I331">
            <v>2.02</v>
          </cell>
          <cell r="AL331">
            <v>13080.019261540067</v>
          </cell>
          <cell r="AM331">
            <v>1438.5189124509336</v>
          </cell>
          <cell r="AN331">
            <v>212.54282105190597</v>
          </cell>
          <cell r="AS331">
            <v>6652.4700243000425</v>
          </cell>
          <cell r="BC331">
            <v>0</v>
          </cell>
          <cell r="BD331">
            <v>15429.1104</v>
          </cell>
          <cell r="BF331">
            <v>6368.2945048380843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T331">
            <v>376.41999999999996</v>
          </cell>
          <cell r="BY331">
            <v>0</v>
          </cell>
          <cell r="CD331">
            <v>876.65399999999988</v>
          </cell>
          <cell r="CE331">
            <v>318.04881224277187</v>
          </cell>
          <cell r="CH331">
            <v>373.7010252717547</v>
          </cell>
          <cell r="CI331">
            <v>8.5515092985357875</v>
          </cell>
          <cell r="CJ331">
            <v>19.376987297651855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39537.095400000006</v>
          </cell>
          <cell r="CV331">
            <v>1879.7647878314378</v>
          </cell>
          <cell r="CW331">
            <v>336.66140631973343</v>
          </cell>
          <cell r="CY331">
            <v>622.81113718189238</v>
          </cell>
          <cell r="CZ331">
            <v>700.25999999999988</v>
          </cell>
          <cell r="DA331">
            <v>2162.4132</v>
          </cell>
          <cell r="DD331">
            <v>4902.6845790341949</v>
          </cell>
          <cell r="DE331">
            <v>539.50740959332575</v>
          </cell>
          <cell r="DF331">
            <v>713.35735917005343</v>
          </cell>
          <cell r="DG331">
            <v>103.55003338250975</v>
          </cell>
          <cell r="DH331">
            <v>95.579541966757134</v>
          </cell>
          <cell r="DI331">
            <v>184.96739378524495</v>
          </cell>
          <cell r="DJ331">
            <v>644.08852086031823</v>
          </cell>
          <cell r="DK331">
            <v>50.152603397387168</v>
          </cell>
          <cell r="DL331">
            <v>7.5795095983235337</v>
          </cell>
          <cell r="DM331">
            <v>23.728817399884164</v>
          </cell>
          <cell r="DN331">
            <v>40.317280454248689</v>
          </cell>
          <cell r="DS331">
            <v>311.94147448150511</v>
          </cell>
        </row>
        <row r="332">
          <cell r="E332">
            <v>3594.55</v>
          </cell>
          <cell r="I332">
            <v>2.02</v>
          </cell>
          <cell r="AL332">
            <v>96537.75586015002</v>
          </cell>
          <cell r="AM332">
            <v>10617.062925796163</v>
          </cell>
          <cell r="AN332">
            <v>1568.6832380184562</v>
          </cell>
          <cell r="AS332">
            <v>49098.89765691584</v>
          </cell>
          <cell r="BC332">
            <v>0</v>
          </cell>
          <cell r="BD332">
            <v>113875.34400000001</v>
          </cell>
          <cell r="BF332">
            <v>47001.525598763408</v>
          </cell>
          <cell r="BG332">
            <v>1667.134444</v>
          </cell>
          <cell r="BH332">
            <v>862.69200000000001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N332">
            <v>4927.6799999999994</v>
          </cell>
          <cell r="BP332">
            <v>7646.4</v>
          </cell>
          <cell r="BQ332">
            <v>18979.224000000002</v>
          </cell>
          <cell r="BR332">
            <v>3693.5905801526005</v>
          </cell>
          <cell r="BT332">
            <v>3634.3999999999996</v>
          </cell>
          <cell r="BY332">
            <v>0</v>
          </cell>
          <cell r="CD332">
            <v>6470.1900000000005</v>
          </cell>
          <cell r="CE332">
            <v>2347.3756402013341</v>
          </cell>
          <cell r="CH332">
            <v>2764.2352295555343</v>
          </cell>
          <cell r="CI332">
            <v>97.345131510839494</v>
          </cell>
          <cell r="CJ332">
            <v>220.57572656756111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292452.58799999999</v>
          </cell>
          <cell r="CV332">
            <v>21398.088231305315</v>
          </cell>
          <cell r="CW332">
            <v>5319.0696914288592</v>
          </cell>
          <cell r="CY332">
            <v>7507.4656453872249</v>
          </cell>
          <cell r="CZ332">
            <v>11093.759999999997</v>
          </cell>
          <cell r="DA332">
            <v>15959.802</v>
          </cell>
          <cell r="DD332">
            <v>37623.414766451839</v>
          </cell>
          <cell r="DE332">
            <v>4140.2033342113036</v>
          </cell>
          <cell r="DF332">
            <v>5474.3354111601475</v>
          </cell>
          <cell r="DG332">
            <v>794.6474614521444</v>
          </cell>
          <cell r="DH332">
            <v>733.48156354598564</v>
          </cell>
          <cell r="DI332">
            <v>1419.4478275049069</v>
          </cell>
          <cell r="DJ332">
            <v>4942.7633322093025</v>
          </cell>
          <cell r="DK332">
            <v>384.8732605206618</v>
          </cell>
          <cell r="DL332">
            <v>58.1654864282959</v>
          </cell>
          <cell r="DM332">
            <v>182.09597712466143</v>
          </cell>
          <cell r="DN332">
            <v>309.39656433789526</v>
          </cell>
          <cell r="DS332">
            <v>2153.3092168240983</v>
          </cell>
        </row>
        <row r="333">
          <cell r="E333">
            <v>3586.13</v>
          </cell>
          <cell r="I333">
            <v>2.02</v>
          </cell>
          <cell r="AL333">
            <v>96311.622434730263</v>
          </cell>
          <cell r="AM333">
            <v>10592.193145201871</v>
          </cell>
          <cell r="AN333">
            <v>1565.008699379651</v>
          </cell>
          <cell r="AS333">
            <v>48983.886676884606</v>
          </cell>
          <cell r="BC333">
            <v>0</v>
          </cell>
          <cell r="BD333">
            <v>113608.5984</v>
          </cell>
          <cell r="BF333">
            <v>46891.427576607195</v>
          </cell>
          <cell r="BG333">
            <v>0</v>
          </cell>
          <cell r="BH333">
            <v>860.6712</v>
          </cell>
          <cell r="BI333">
            <v>2604</v>
          </cell>
          <cell r="BJ333">
            <v>0</v>
          </cell>
          <cell r="BK333">
            <v>0</v>
          </cell>
          <cell r="BL333">
            <v>0</v>
          </cell>
          <cell r="BN333">
            <v>4927.6799999999994</v>
          </cell>
          <cell r="BP333">
            <v>7646.4</v>
          </cell>
          <cell r="BQ333">
            <v>18934.7664</v>
          </cell>
          <cell r="BR333">
            <v>3684.9385840237701</v>
          </cell>
          <cell r="BT333">
            <v>3634.3999999999996</v>
          </cell>
          <cell r="BY333">
            <v>0</v>
          </cell>
          <cell r="CD333">
            <v>6455.0339999999997</v>
          </cell>
          <cell r="CE333">
            <v>2341.8770651667692</v>
          </cell>
          <cell r="CH333">
            <v>2757.7601879973813</v>
          </cell>
          <cell r="CI333">
            <v>282.56067944563614</v>
          </cell>
          <cell r="CJ333">
            <v>640.25828719749427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291767.5368</v>
          </cell>
          <cell r="CV333">
            <v>62111.563831027772</v>
          </cell>
          <cell r="CW333">
            <v>25075.476570786639</v>
          </cell>
          <cell r="CY333">
            <v>24499.376484301749</v>
          </cell>
          <cell r="CZ333">
            <v>10092.240000000002</v>
          </cell>
          <cell r="DA333">
            <v>15922.4172</v>
          </cell>
          <cell r="DD333">
            <v>37535.284360049503</v>
          </cell>
          <cell r="DE333">
            <v>4130.5051767022806</v>
          </cell>
          <cell r="DF333">
            <v>5461.5121358789675</v>
          </cell>
          <cell r="DG333">
            <v>792.78605136592307</v>
          </cell>
          <cell r="DH333">
            <v>731.76343060443332</v>
          </cell>
          <cell r="DI333">
            <v>1416.1228631261692</v>
          </cell>
          <cell r="DJ333">
            <v>4931.1852300109185</v>
          </cell>
          <cell r="DK333">
            <v>383.97171989566459</v>
          </cell>
          <cell r="DL333">
            <v>58.029237552713077</v>
          </cell>
          <cell r="DM333">
            <v>181.66942912076956</v>
          </cell>
          <cell r="DN333">
            <v>308.67182297340594</v>
          </cell>
          <cell r="DS333">
            <v>2148.2652297865952</v>
          </cell>
        </row>
        <row r="334">
          <cell r="E334">
            <v>3574.65</v>
          </cell>
          <cell r="I334">
            <v>2.02</v>
          </cell>
          <cell r="AL334">
            <v>96003.307503160395</v>
          </cell>
          <cell r="AM334">
            <v>10558.285178310847</v>
          </cell>
          <cell r="AN334">
            <v>1559.998758337671</v>
          </cell>
          <cell r="AS334">
            <v>48827.078357317107</v>
          </cell>
          <cell r="BC334">
            <v>0</v>
          </cell>
          <cell r="BD334">
            <v>113244.91200000001</v>
          </cell>
          <cell r="BF334">
            <v>46741.317684166199</v>
          </cell>
          <cell r="BG334">
            <v>543.31447999999989</v>
          </cell>
          <cell r="BH334">
            <v>857.91600000000017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N334">
            <v>4927.6799999999994</v>
          </cell>
          <cell r="BP334">
            <v>7646.4</v>
          </cell>
          <cell r="BQ334">
            <v>18874.152000000002</v>
          </cell>
          <cell r="BR334">
            <v>3673.142275762611</v>
          </cell>
          <cell r="BT334">
            <v>3634.3999999999996</v>
          </cell>
          <cell r="BY334">
            <v>0</v>
          </cell>
          <cell r="CD334">
            <v>6434.37</v>
          </cell>
          <cell r="CE334">
            <v>2334.380195642208</v>
          </cell>
          <cell r="CH334">
            <v>2748.9319840677385</v>
          </cell>
          <cell r="CI334">
            <v>227.70515071948253</v>
          </cell>
          <cell r="CJ334">
            <v>515.96035963578845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290833.52399999998</v>
          </cell>
          <cell r="CV334">
            <v>50053.401029876972</v>
          </cell>
          <cell r="CW334">
            <v>12746.064516039285</v>
          </cell>
          <cell r="CY334">
            <v>17646.518821280239</v>
          </cell>
          <cell r="CZ334">
            <v>10092.240000000002</v>
          </cell>
          <cell r="DA334">
            <v>15871.446</v>
          </cell>
          <cell r="DD334">
            <v>37415.125563671965</v>
          </cell>
          <cell r="DE334">
            <v>4117.2825106448472</v>
          </cell>
          <cell r="DF334">
            <v>5444.0286204124632</v>
          </cell>
          <cell r="DG334">
            <v>790.24816683031474</v>
          </cell>
          <cell r="DH334">
            <v>729.42089305466811</v>
          </cell>
          <cell r="DI334">
            <v>1411.5895387713106</v>
          </cell>
          <cell r="DJ334">
            <v>4915.3994089613388</v>
          </cell>
          <cell r="DK334">
            <v>382.74254099127393</v>
          </cell>
          <cell r="DL334">
            <v>57.843473052512259</v>
          </cell>
          <cell r="DM334">
            <v>181.08786485893117</v>
          </cell>
          <cell r="DN334">
            <v>307.68369579236821</v>
          </cell>
          <cell r="DS334">
            <v>2141.3881548233476</v>
          </cell>
        </row>
        <row r="335">
          <cell r="E335">
            <v>2516.48</v>
          </cell>
          <cell r="I335">
            <v>2.02</v>
          </cell>
          <cell r="AL335">
            <v>67584.3518290051</v>
          </cell>
          <cell r="AM335">
            <v>7432.8153764748095</v>
          </cell>
          <cell r="AN335">
            <v>1098.2070063870815</v>
          </cell>
          <cell r="AS335">
            <v>34373.25784192056</v>
          </cell>
          <cell r="BC335">
            <v>0</v>
          </cell>
          <cell r="BD335">
            <v>79722.0864</v>
          </cell>
          <cell r="BF335">
            <v>32904.925272642227</v>
          </cell>
          <cell r="BG335">
            <v>0</v>
          </cell>
          <cell r="BH335">
            <v>603.95519999999999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N335">
            <v>4953.4134399999994</v>
          </cell>
          <cell r="BP335">
            <v>7686.3311999999996</v>
          </cell>
          <cell r="BQ335">
            <v>13287.0144</v>
          </cell>
          <cell r="BR335">
            <v>2585.8165342372245</v>
          </cell>
          <cell r="BT335">
            <v>2596</v>
          </cell>
          <cell r="BY335">
            <v>0</v>
          </cell>
          <cell r="CD335">
            <v>4529.6639999999998</v>
          </cell>
          <cell r="CE335">
            <v>1643.3555941783679</v>
          </cell>
          <cell r="CH335">
            <v>1935.1915178456022</v>
          </cell>
          <cell r="CI335">
            <v>131.95284898424612</v>
          </cell>
          <cell r="CJ335">
            <v>298.99384885127836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204740.81279999996</v>
          </cell>
          <cell r="CV335">
            <v>29005.443427056241</v>
          </cell>
          <cell r="CW335">
            <v>4925.9105523338685</v>
          </cell>
          <cell r="CY335">
            <v>9534.6396887889841</v>
          </cell>
          <cell r="CZ335">
            <v>6895.0800000000008</v>
          </cell>
          <cell r="DA335">
            <v>11173.171199999999</v>
          </cell>
          <cell r="DD335">
            <v>26339.478040778602</v>
          </cell>
          <cell r="DE335">
            <v>2898.482115000782</v>
          </cell>
          <cell r="DF335">
            <v>3832.4840593332374</v>
          </cell>
          <cell r="DG335">
            <v>556.3184386905433</v>
          </cell>
          <cell r="DH335">
            <v>513.49729035128235</v>
          </cell>
          <cell r="DI335">
            <v>993.72997147335491</v>
          </cell>
          <cell r="DJ335">
            <v>3460.3399786449113</v>
          </cell>
          <cell r="DK335">
            <v>269.4428684077381</v>
          </cell>
          <cell r="DL335">
            <v>40.720614064925535</v>
          </cell>
          <cell r="DM335">
            <v>127.48212836507157</v>
          </cell>
          <cell r="DN335">
            <v>216.60298680642268</v>
          </cell>
          <cell r="DS335">
            <v>1507.4931710376843</v>
          </cell>
        </row>
        <row r="336">
          <cell r="E336">
            <v>2384.19</v>
          </cell>
          <cell r="I336">
            <v>2.02</v>
          </cell>
          <cell r="AL336">
            <v>64031.478806585248</v>
          </cell>
          <cell r="AM336">
            <v>7042.0762702018183</v>
          </cell>
          <cell r="AN336">
            <v>1040.4748547804934</v>
          </cell>
          <cell r="AS336">
            <v>32566.274166346881</v>
          </cell>
          <cell r="BC336">
            <v>0</v>
          </cell>
          <cell r="BD336">
            <v>75531.139200000005</v>
          </cell>
          <cell r="BF336">
            <v>31175.131050427932</v>
          </cell>
          <cell r="BG336">
            <v>0</v>
          </cell>
          <cell r="BH336">
            <v>572.2056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2409.0879999999997</v>
          </cell>
          <cell r="BP336">
            <v>3738.24</v>
          </cell>
          <cell r="BQ336">
            <v>12588.5232</v>
          </cell>
          <cell r="BR336">
            <v>2449.8815499280931</v>
          </cell>
          <cell r="BT336">
            <v>2089.7799999999997</v>
          </cell>
          <cell r="BY336">
            <v>0</v>
          </cell>
          <cell r="CD336">
            <v>4291.5419999999995</v>
          </cell>
          <cell r="CE336">
            <v>1556.9652745438561</v>
          </cell>
          <cell r="CH336">
            <v>1833.4595406807553</v>
          </cell>
          <cell r="CI336">
            <v>122.12887460945916</v>
          </cell>
          <cell r="CJ336">
            <v>276.73356472748065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193977.69839999999</v>
          </cell>
          <cell r="CV336">
            <v>26845.96953050738</v>
          </cell>
          <cell r="CW336">
            <v>3767.1119366715125</v>
          </cell>
          <cell r="CY336">
            <v>8602.2120346386728</v>
          </cell>
          <cell r="CZ336">
            <v>6625.44</v>
          </cell>
          <cell r="DA336">
            <v>10585.803599999999</v>
          </cell>
          <cell r="DD336">
            <v>24954.82584802738</v>
          </cell>
          <cell r="DE336">
            <v>2746.1104692919134</v>
          </cell>
          <cell r="DF336">
            <v>3631.0124338050414</v>
          </cell>
          <cell r="DG336">
            <v>527.07307760904371</v>
          </cell>
          <cell r="DH336">
            <v>486.50301400473035</v>
          </cell>
          <cell r="DI336">
            <v>941.49012139459012</v>
          </cell>
          <cell r="DJ336">
            <v>3278.4317672643579</v>
          </cell>
          <cell r="DK336">
            <v>255.27840174729988</v>
          </cell>
          <cell r="DL336">
            <v>38.579953286914581</v>
          </cell>
          <cell r="DM336">
            <v>120.78046144881739</v>
          </cell>
          <cell r="DN336">
            <v>205.21628429949968</v>
          </cell>
          <cell r="DS336">
            <v>1428.2450659080685</v>
          </cell>
        </row>
        <row r="337">
          <cell r="E337">
            <v>2702.41</v>
          </cell>
          <cell r="I337">
            <v>2.02</v>
          </cell>
          <cell r="AL337">
            <v>72577.818312174801</v>
          </cell>
          <cell r="AM337">
            <v>7981.9885719494223</v>
          </cell>
          <cell r="AN337">
            <v>1179.3479765905204</v>
          </cell>
          <cell r="AS337">
            <v>36912.924292895055</v>
          </cell>
          <cell r="BC337">
            <v>0</v>
          </cell>
          <cell r="BD337">
            <v>85612.348800000007</v>
          </cell>
          <cell r="BF337">
            <v>35336.104044554726</v>
          </cell>
          <cell r="BG337">
            <v>280.98631999999998</v>
          </cell>
          <cell r="BH337">
            <v>648.57839999999999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2682.848</v>
          </cell>
          <cell r="BP337">
            <v>4163.04</v>
          </cell>
          <cell r="BQ337">
            <v>14268.724799999998</v>
          </cell>
          <cell r="BR337">
            <v>2776.869460630729</v>
          </cell>
          <cell r="BT337">
            <v>2596</v>
          </cell>
          <cell r="BY337">
            <v>0</v>
          </cell>
          <cell r="CD337">
            <v>4864.3379999999997</v>
          </cell>
          <cell r="CE337">
            <v>1764.7748407551674</v>
          </cell>
          <cell r="CH337">
            <v>2078.1730471695118</v>
          </cell>
          <cell r="CI337">
            <v>91.24635706233677</v>
          </cell>
          <cell r="CJ337">
            <v>206.75642626695623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219868.07759999996</v>
          </cell>
          <cell r="CV337">
            <v>20057.475591243703</v>
          </cell>
          <cell r="CW337">
            <v>9816.671808191928</v>
          </cell>
          <cell r="CY337">
            <v>8394.5731029891249</v>
          </cell>
          <cell r="CZ337">
            <v>4265.22</v>
          </cell>
          <cell r="DA337">
            <v>11998.700399999998</v>
          </cell>
          <cell r="DD337">
            <v>28285.569069565619</v>
          </cell>
          <cell r="DE337">
            <v>3112.6363223229514</v>
          </cell>
          <cell r="DF337">
            <v>4115.6469539923746</v>
          </cell>
          <cell r="DG337">
            <v>597.42199894364774</v>
          </cell>
          <cell r="DH337">
            <v>551.43701218297326</v>
          </cell>
          <cell r="DI337">
            <v>1067.1516611335312</v>
          </cell>
          <cell r="DJ337">
            <v>3716.0070263581638</v>
          </cell>
          <cell r="DK337">
            <v>289.35064137754142</v>
          </cell>
          <cell r="DL337">
            <v>43.729254615651776</v>
          </cell>
          <cell r="DM337">
            <v>136.90113909709316</v>
          </cell>
          <cell r="DN337">
            <v>232.60668774460541</v>
          </cell>
          <cell r="DS337">
            <v>1792.8001885656308</v>
          </cell>
        </row>
        <row r="338">
          <cell r="E338">
            <v>2465.1799999999998</v>
          </cell>
          <cell r="I338">
            <v>2.02</v>
          </cell>
          <cell r="AL338">
            <v>66206.603049428872</v>
          </cell>
          <cell r="AM338">
            <v>7281.292841500097</v>
          </cell>
          <cell r="AN338">
            <v>1075.8193778632476</v>
          </cell>
          <cell r="AS338">
            <v>33672.537737929859</v>
          </cell>
          <cell r="BC338">
            <v>0</v>
          </cell>
          <cell r="BD338">
            <v>78096.902400000006</v>
          </cell>
          <cell r="BF338">
            <v>32234.138035514756</v>
          </cell>
          <cell r="BG338">
            <v>0</v>
          </cell>
          <cell r="BH338">
            <v>591.64319999999998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2929.2319999999995</v>
          </cell>
          <cell r="BP338">
            <v>4545.3599999999997</v>
          </cell>
          <cell r="BQ338">
            <v>13016.1504</v>
          </cell>
          <cell r="BR338">
            <v>2533.1030661363975</v>
          </cell>
          <cell r="BT338">
            <v>2596</v>
          </cell>
          <cell r="BY338">
            <v>0</v>
          </cell>
          <cell r="CD338">
            <v>4437.3239999999996</v>
          </cell>
          <cell r="CE338">
            <v>1609.8547747872542</v>
          </cell>
          <cell r="CH338">
            <v>1895.7414427941496</v>
          </cell>
          <cell r="CI338">
            <v>116.80144544057524</v>
          </cell>
          <cell r="CJ338">
            <v>264.66206673445635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200567.04479999997</v>
          </cell>
          <cell r="CV338">
            <v>25674.911485461602</v>
          </cell>
          <cell r="CW338">
            <v>1641.5420633950359</v>
          </cell>
          <cell r="CY338">
            <v>7675.8664662214187</v>
          </cell>
          <cell r="CZ338">
            <v>4965.4800000000005</v>
          </cell>
          <cell r="DA338">
            <v>10945.3992</v>
          </cell>
          <cell r="DD338">
            <v>25802.531502959129</v>
          </cell>
          <cell r="DE338">
            <v>2839.3947658068519</v>
          </cell>
          <cell r="DF338">
            <v>3754.3565032851875</v>
          </cell>
          <cell r="DG338">
            <v>544.97754350964578</v>
          </cell>
          <cell r="DH338">
            <v>503.02933074301171</v>
          </cell>
          <cell r="DI338">
            <v>973.47217187368256</v>
          </cell>
          <cell r="DJ338">
            <v>3389.7988096690065</v>
          </cell>
          <cell r="DK338">
            <v>263.95010901790909</v>
          </cell>
          <cell r="DL338">
            <v>39.89049918162398</v>
          </cell>
          <cell r="DM338">
            <v>124.88332639361613</v>
          </cell>
          <cell r="DN338">
            <v>212.18740105840581</v>
          </cell>
          <cell r="DS338">
            <v>1635.4199284520937</v>
          </cell>
        </row>
        <row r="339">
          <cell r="E339">
            <v>214</v>
          </cell>
          <cell r="I339">
            <v>2.5299999999999998</v>
          </cell>
          <cell r="AL339">
            <v>1915.7780300799914</v>
          </cell>
          <cell r="AM339">
            <v>210.69410321369654</v>
          </cell>
          <cell r="AN339">
            <v>31.311261200563901</v>
          </cell>
          <cell r="AS339">
            <v>0</v>
          </cell>
          <cell r="BC339">
            <v>0</v>
          </cell>
          <cell r="BD339">
            <v>4083.1199999999994</v>
          </cell>
          <cell r="BF339">
            <v>2889.0669262169858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T339">
            <v>0</v>
          </cell>
          <cell r="BY339">
            <v>0</v>
          </cell>
          <cell r="CD339">
            <v>0</v>
          </cell>
          <cell r="CE339">
            <v>0</v>
          </cell>
          <cell r="CH339">
            <v>28.722460871412622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3038.7999999999997</v>
          </cell>
          <cell r="CV339">
            <v>0</v>
          </cell>
          <cell r="CY339">
            <v>0</v>
          </cell>
          <cell r="CZ339">
            <v>43200.570000000007</v>
          </cell>
          <cell r="DD339">
            <v>2030.6928951783575</v>
          </cell>
          <cell r="DE339">
            <v>223.46407277399629</v>
          </cell>
          <cell r="DF339">
            <v>295.47275531137518</v>
          </cell>
          <cell r="DG339">
            <v>42.89044373455657</v>
          </cell>
          <cell r="DH339">
            <v>39.589064657822775</v>
          </cell>
          <cell r="DI339">
            <v>76.613530065878336</v>
          </cell>
          <cell r="DJ339">
            <v>266.78158916653058</v>
          </cell>
          <cell r="DK339">
            <v>20.773217969048897</v>
          </cell>
          <cell r="DL339">
            <v>3.1394343327883121</v>
          </cell>
          <cell r="DM339">
            <v>9.8284807289033775</v>
          </cell>
          <cell r="DN339">
            <v>16.69942531515753</v>
          </cell>
          <cell r="DS339">
            <v>116.22309550769009</v>
          </cell>
        </row>
        <row r="340">
          <cell r="E340">
            <v>635.13</v>
          </cell>
          <cell r="I340">
            <v>3.05</v>
          </cell>
          <cell r="AL340">
            <v>17057.496732402404</v>
          </cell>
          <cell r="AM340">
            <v>1875.9553145903981</v>
          </cell>
          <cell r="AN340">
            <v>277.17455174157038</v>
          </cell>
          <cell r="AS340">
            <v>0</v>
          </cell>
          <cell r="BC340">
            <v>0</v>
          </cell>
          <cell r="BD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T340">
            <v>855.5</v>
          </cell>
          <cell r="BY340">
            <v>0</v>
          </cell>
          <cell r="CD340">
            <v>1143.2339999999999</v>
          </cell>
          <cell r="CE340">
            <v>414.76365340893108</v>
          </cell>
          <cell r="CH340">
            <v>413.13959924041518</v>
          </cell>
          <cell r="CI340">
            <v>134.93760388784136</v>
          </cell>
          <cell r="CJ340">
            <v>305.75704770127226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43709.646599999993</v>
          </cell>
          <cell r="CV340">
            <v>29661.542481879958</v>
          </cell>
          <cell r="CW340">
            <v>2171.6129999999998</v>
          </cell>
          <cell r="CY340">
            <v>8945.050287745069</v>
          </cell>
          <cell r="DA340">
            <v>2819.9771999999998</v>
          </cell>
          <cell r="DD340">
            <v>4980.4787312953949</v>
          </cell>
          <cell r="DE340">
            <v>548.06813196723317</v>
          </cell>
          <cell r="DF340">
            <v>724.67667415377491</v>
          </cell>
          <cell r="DG340">
            <v>105.19313053341767</v>
          </cell>
          <cell r="DH340">
            <v>97.09616603688697</v>
          </cell>
          <cell r="DI340">
            <v>187.90239426580231</v>
          </cell>
          <cell r="DJ340">
            <v>654.30870118270172</v>
          </cell>
          <cell r="DK340">
            <v>50.948408063605463</v>
          </cell>
          <cell r="DL340">
            <v>7.6997787109396585</v>
          </cell>
          <cell r="DM340">
            <v>24.105338304712276</v>
          </cell>
          <cell r="DN340">
            <v>40.957021519343513</v>
          </cell>
          <cell r="DS340">
            <v>285.04884053899411</v>
          </cell>
        </row>
        <row r="341">
          <cell r="E341">
            <v>275.31</v>
          </cell>
          <cell r="I341">
            <v>2.02</v>
          </cell>
          <cell r="AL341">
            <v>7393.9184503923716</v>
          </cell>
          <cell r="AM341">
            <v>813.17093769760925</v>
          </cell>
          <cell r="AN341">
            <v>120.14693974457474</v>
          </cell>
          <cell r="AS341">
            <v>0</v>
          </cell>
          <cell r="BC341">
            <v>0</v>
          </cell>
          <cell r="BD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T341">
            <v>477.9</v>
          </cell>
          <cell r="BY341">
            <v>0</v>
          </cell>
          <cell r="CD341">
            <v>495.55799999999999</v>
          </cell>
          <cell r="CE341">
            <v>179.78773073231122</v>
          </cell>
          <cell r="CH341">
            <v>171.43326861960878</v>
          </cell>
          <cell r="CI341">
            <v>0.51577713138204562</v>
          </cell>
          <cell r="CJ341">
            <v>1.1687067831313058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18137.4228</v>
          </cell>
          <cell r="CV341">
            <v>113.37644105780086</v>
          </cell>
          <cell r="CW341">
            <v>181.96749010509836</v>
          </cell>
          <cell r="CY341">
            <v>82.991028581387511</v>
          </cell>
          <cell r="CZ341">
            <v>254.63999999999993</v>
          </cell>
          <cell r="DA341">
            <v>1222.3764000000001</v>
          </cell>
          <cell r="DD341">
            <v>1863.0719068415096</v>
          </cell>
          <cell r="DE341">
            <v>205.0185122339991</v>
          </cell>
          <cell r="DF341">
            <v>271.08332873215119</v>
          </cell>
          <cell r="DG341">
            <v>39.350106056681902</v>
          </cell>
          <cell r="DH341">
            <v>36.321235159314199</v>
          </cell>
          <cell r="DI341">
            <v>70.289562685035449</v>
          </cell>
          <cell r="DJ341">
            <v>244.76043877380164</v>
          </cell>
          <cell r="DK341">
            <v>19.058518845820366</v>
          </cell>
          <cell r="DL341">
            <v>2.8802936784185191</v>
          </cell>
          <cell r="DM341">
            <v>9.0172011614512311</v>
          </cell>
          <cell r="DN341">
            <v>15.320992277532593</v>
          </cell>
          <cell r="DS341">
            <v>124.34844103782528</v>
          </cell>
        </row>
        <row r="342">
          <cell r="E342">
            <v>329.19</v>
          </cell>
          <cell r="I342">
            <v>2.02</v>
          </cell>
          <cell r="AL342">
            <v>8840.9575194677418</v>
          </cell>
          <cell r="AM342">
            <v>972.3139042558422</v>
          </cell>
          <cell r="AN342">
            <v>143.66049578481184</v>
          </cell>
          <cell r="AS342">
            <v>0</v>
          </cell>
          <cell r="BC342">
            <v>0</v>
          </cell>
          <cell r="BD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T342">
            <v>477.9</v>
          </cell>
          <cell r="BY342">
            <v>0</v>
          </cell>
          <cell r="CD342">
            <v>592.54199999999992</v>
          </cell>
          <cell r="CE342">
            <v>214.97338665420622</v>
          </cell>
          <cell r="CH342">
            <v>204.98390068246349</v>
          </cell>
          <cell r="CI342">
            <v>47.428339904048606</v>
          </cell>
          <cell r="CJ342">
            <v>107.46855412141355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21687.037200000002</v>
          </cell>
          <cell r="CV342">
            <v>10425.542460931014</v>
          </cell>
          <cell r="CW342">
            <v>951.17995525021695</v>
          </cell>
          <cell r="CY342">
            <v>3196.8352675682586</v>
          </cell>
          <cell r="DA342">
            <v>853.26048000000003</v>
          </cell>
          <cell r="DD342">
            <v>2184.9647095972023</v>
          </cell>
          <cell r="DE342">
            <v>240.44064665482492</v>
          </cell>
          <cell r="DF342">
            <v>317.91983147018431</v>
          </cell>
          <cell r="DG342">
            <v>46.148832332788338</v>
          </cell>
          <cell r="DH342">
            <v>42.596647365384698</v>
          </cell>
          <cell r="DI342">
            <v>82.433862781061094</v>
          </cell>
          <cell r="DJ342">
            <v>287.04899637122691</v>
          </cell>
          <cell r="DK342">
            <v>22.351360107140071</v>
          </cell>
          <cell r="DL342">
            <v>3.3779372752657517</v>
          </cell>
          <cell r="DM342">
            <v>10.575150773708652</v>
          </cell>
          <cell r="DN342">
            <v>17.968081274529009</v>
          </cell>
          <cell r="DS342">
            <v>125.05256837575331</v>
          </cell>
        </row>
        <row r="343">
          <cell r="E343">
            <v>873.89</v>
          </cell>
          <cell r="I343">
            <v>3.05</v>
          </cell>
          <cell r="AL343">
            <v>23469.802748223417</v>
          </cell>
          <cell r="AM343">
            <v>2581.1701381880921</v>
          </cell>
          <cell r="AN343">
            <v>381.37085167043125</v>
          </cell>
          <cell r="AS343">
            <v>0</v>
          </cell>
          <cell r="BC343">
            <v>0</v>
          </cell>
          <cell r="BD343">
            <v>0</v>
          </cell>
          <cell r="BF343">
            <v>0</v>
          </cell>
          <cell r="BG343">
            <v>0</v>
          </cell>
          <cell r="BH343">
            <v>209.73359999999997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328.51199999999994</v>
          </cell>
          <cell r="BP343">
            <v>509.76</v>
          </cell>
          <cell r="BQ343">
            <v>4614.1391999999996</v>
          </cell>
          <cell r="BR343">
            <v>897.96827755617687</v>
          </cell>
          <cell r="BT343">
            <v>1026.5999999999999</v>
          </cell>
          <cell r="BY343">
            <v>0</v>
          </cell>
          <cell r="CD343">
            <v>1573.002</v>
          </cell>
          <cell r="CE343">
            <v>570.68286662184244</v>
          </cell>
          <cell r="CH343">
            <v>569.93508024002756</v>
          </cell>
          <cell r="CI343">
            <v>0.51581452731201027</v>
          </cell>
          <cell r="CJ343">
            <v>1.1687915191041747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60298.41</v>
          </cell>
          <cell r="CV343">
            <v>113.38466130874156</v>
          </cell>
          <cell r="CW343">
            <v>585.10590937468385</v>
          </cell>
          <cell r="CY343">
            <v>196.27439333921805</v>
          </cell>
          <cell r="CZ343">
            <v>905.7600000000001</v>
          </cell>
          <cell r="DA343">
            <v>3880.0715999999998</v>
          </cell>
          <cell r="DD343">
            <v>7202.5736850970752</v>
          </cell>
          <cell r="DE343">
            <v>792.59471185830796</v>
          </cell>
          <cell r="DF343">
            <v>1047.9990830331435</v>
          </cell>
          <cell r="DG343">
            <v>152.12619402872389</v>
          </cell>
          <cell r="DH343">
            <v>140.41668043409223</v>
          </cell>
          <cell r="DI343">
            <v>271.73709864505264</v>
          </cell>
          <cell r="DJ343">
            <v>946.23567077111579</v>
          </cell>
          <cell r="DK343">
            <v>73.679596483502735</v>
          </cell>
          <cell r="DL343">
            <v>11.135119035045109</v>
          </cell>
          <cell r="DM343">
            <v>34.860198127726065</v>
          </cell>
          <cell r="DN343">
            <v>59.230443764680317</v>
          </cell>
          <cell r="DS343">
            <v>412.22649239174552</v>
          </cell>
        </row>
        <row r="344">
          <cell r="E344">
            <v>2402.4</v>
          </cell>
          <cell r="I344">
            <v>2.02</v>
          </cell>
          <cell r="AL344">
            <v>76185.411901644125</v>
          </cell>
          <cell r="AM344">
            <v>9339.6864612903391</v>
          </cell>
          <cell r="AN344">
            <v>1249.5384348822993</v>
          </cell>
          <cell r="AS344">
            <v>32815.009314371644</v>
          </cell>
          <cell r="BC344">
            <v>7687.6811282837907</v>
          </cell>
          <cell r="BD344">
            <v>76108.032000000007</v>
          </cell>
          <cell r="BF344">
            <v>31413.240905946277</v>
          </cell>
          <cell r="BG344">
            <v>0</v>
          </cell>
          <cell r="BH344">
            <v>576.57600000000002</v>
          </cell>
          <cell r="BI344">
            <v>0</v>
          </cell>
          <cell r="BJ344">
            <v>20468.448</v>
          </cell>
          <cell r="BK344">
            <v>12859.350875193697</v>
          </cell>
          <cell r="BL344">
            <v>0</v>
          </cell>
          <cell r="BN344">
            <v>1116.39328</v>
          </cell>
          <cell r="BP344">
            <v>1732.3344000000002</v>
          </cell>
          <cell r="BQ344">
            <v>12684.672</v>
          </cell>
          <cell r="BR344">
            <v>2468.5932897744101</v>
          </cell>
          <cell r="BT344">
            <v>0</v>
          </cell>
          <cell r="BY344">
            <v>0</v>
          </cell>
          <cell r="CD344">
            <v>0</v>
          </cell>
          <cell r="CE344">
            <v>0</v>
          </cell>
          <cell r="CH344">
            <v>1780.7038016988661</v>
          </cell>
          <cell r="CI344">
            <v>277.85570048256272</v>
          </cell>
          <cell r="CJ344">
            <v>629.59720803351524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130306.17600000001</v>
          </cell>
          <cell r="CP344">
            <v>87927.839999999982</v>
          </cell>
          <cell r="CQ344">
            <v>1000</v>
          </cell>
          <cell r="CR344">
            <v>11348.935860831914</v>
          </cell>
          <cell r="CS344">
            <v>188396.20800000001</v>
          </cell>
          <cell r="CV344">
            <v>61077.330753156086</v>
          </cell>
          <cell r="CW344">
            <v>16110.914451708904</v>
          </cell>
          <cell r="CY344">
            <v>21689.735891037679</v>
          </cell>
          <cell r="CZ344">
            <v>41370.480000000003</v>
          </cell>
          <cell r="DA344">
            <v>25657.631999999998</v>
          </cell>
          <cell r="DD344">
            <v>35987.113538626953</v>
          </cell>
          <cell r="DE344">
            <v>3960.1394074978925</v>
          </cell>
          <cell r="DF344">
            <v>5236.2479911210185</v>
          </cell>
          <cell r="DG344">
            <v>760.08699890684909</v>
          </cell>
          <cell r="DH344">
            <v>701.58130168864341</v>
          </cell>
          <cell r="DI344">
            <v>1357.7138185799458</v>
          </cell>
          <cell r="DJ344">
            <v>4727.7948143448984</v>
          </cell>
          <cell r="DK344">
            <v>368.13451969513528</v>
          </cell>
          <cell r="DL344">
            <v>55.635778334268267</v>
          </cell>
          <cell r="DM344">
            <v>174.17633791060624</v>
          </cell>
          <cell r="DN344">
            <v>295.94042322860054</v>
          </cell>
          <cell r="DS344">
            <v>2059.6584268240977</v>
          </cell>
        </row>
        <row r="345">
          <cell r="E345">
            <v>324.95999999999998</v>
          </cell>
          <cell r="I345">
            <v>2.02</v>
          </cell>
          <cell r="AL345">
            <v>8727.3536727307564</v>
          </cell>
          <cell r="AM345">
            <v>959.81994084564701</v>
          </cell>
          <cell r="AN345">
            <v>141.81449834512733</v>
          </cell>
          <cell r="AS345">
            <v>0</v>
          </cell>
          <cell r="BC345">
            <v>0</v>
          </cell>
          <cell r="BD345">
            <v>0</v>
          </cell>
          <cell r="BF345">
            <v>0</v>
          </cell>
          <cell r="BG345">
            <v>0</v>
          </cell>
          <cell r="BH345">
            <v>77.990399999999994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N345">
            <v>166.44607999999997</v>
          </cell>
          <cell r="BP345">
            <v>258.27839999999998</v>
          </cell>
          <cell r="BQ345">
            <v>1715.7887999999998</v>
          </cell>
          <cell r="BR345">
            <v>333.91361781763749</v>
          </cell>
          <cell r="BT345">
            <v>374.06</v>
          </cell>
          <cell r="BY345">
            <v>0</v>
          </cell>
          <cell r="CD345">
            <v>584.92799999999988</v>
          </cell>
          <cell r="CE345">
            <v>212.21103838862317</v>
          </cell>
          <cell r="CH345">
            <v>249.89661576452303</v>
          </cell>
          <cell r="CI345">
            <v>2.5466659469182096</v>
          </cell>
          <cell r="CJ345">
            <v>5.770526813698952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26438.745599999998</v>
          </cell>
          <cell r="CV345">
            <v>559.79977408267825</v>
          </cell>
          <cell r="CW345">
            <v>3462.6019015166676</v>
          </cell>
          <cell r="CY345">
            <v>1130.2864802776783</v>
          </cell>
          <cell r="CZ345">
            <v>318.29999999999995</v>
          </cell>
          <cell r="DA345">
            <v>1442.8224</v>
          </cell>
          <cell r="DD345">
            <v>2678.3100215234708</v>
          </cell>
          <cell r="DE345">
            <v>294.72997467126959</v>
          </cell>
          <cell r="DF345">
            <v>389.70326016140513</v>
          </cell>
          <cell r="DG345">
            <v>56.56882217621682</v>
          </cell>
          <cell r="DH345">
            <v>52.214585901958614</v>
          </cell>
          <cell r="DI345">
            <v>101.04668502408349</v>
          </cell>
          <cell r="DJ345">
            <v>351.86206910913478</v>
          </cell>
          <cell r="DK345">
            <v>27.398095496319961</v>
          </cell>
          <cell r="DL345">
            <v>4.1406450258365002</v>
          </cell>
          <cell r="DM345">
            <v>12.962924376736044</v>
          </cell>
          <cell r="DN345">
            <v>22.025111862786524</v>
          </cell>
          <cell r="DS345">
            <v>174.20259722907443</v>
          </cell>
        </row>
        <row r="346">
          <cell r="E346">
            <v>2411.6999999999998</v>
          </cell>
          <cell r="I346">
            <v>2.02</v>
          </cell>
          <cell r="AL346">
            <v>76480.335449215403</v>
          </cell>
          <cell r="AM346">
            <v>9375.84159119793</v>
          </cell>
          <cell r="AN346">
            <v>1254.3755591931572</v>
          </cell>
          <cell r="AS346">
            <v>32942.040444334867</v>
          </cell>
          <cell r="BC346">
            <v>7717.4411326515228</v>
          </cell>
          <cell r="BD346">
            <v>76402.656000000003</v>
          </cell>
          <cell r="BF346">
            <v>31534.845609753014</v>
          </cell>
          <cell r="BG346">
            <v>0</v>
          </cell>
          <cell r="BH346">
            <v>578.80799999999999</v>
          </cell>
          <cell r="BI346">
            <v>0</v>
          </cell>
          <cell r="BJ346">
            <v>20547.683999999997</v>
          </cell>
          <cell r="BK346">
            <v>12909.131079630635</v>
          </cell>
          <cell r="BL346">
            <v>0</v>
          </cell>
          <cell r="BN346">
            <v>1114.2031999999999</v>
          </cell>
          <cell r="BP346">
            <v>1728.9359999999999</v>
          </cell>
          <cell r="BQ346">
            <v>12733.775999999998</v>
          </cell>
          <cell r="BR346">
            <v>2478.1495325295305</v>
          </cell>
          <cell r="BT346">
            <v>0</v>
          </cell>
          <cell r="BY346">
            <v>0</v>
          </cell>
          <cell r="CD346">
            <v>0</v>
          </cell>
          <cell r="CE346">
            <v>0</v>
          </cell>
          <cell r="CH346">
            <v>1787.5971355965512</v>
          </cell>
          <cell r="CI346">
            <v>147.18038185328146</v>
          </cell>
          <cell r="CJ346">
            <v>333.49813349590778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130810.60799999998</v>
          </cell>
          <cell r="CP346">
            <v>81456.959999999992</v>
          </cell>
          <cell r="CQ346">
            <v>1000</v>
          </cell>
          <cell r="CR346">
            <v>11392.869054099368</v>
          </cell>
          <cell r="CS346">
            <v>189125.514</v>
          </cell>
          <cell r="CV346">
            <v>32352.709867807185</v>
          </cell>
          <cell r="CW346">
            <v>8318.0678584989491</v>
          </cell>
          <cell r="CY346">
            <v>11428.403703509495</v>
          </cell>
          <cell r="CZ346">
            <v>41409</v>
          </cell>
          <cell r="DA346">
            <v>25756.955999999998</v>
          </cell>
          <cell r="DD346">
            <v>36126.424292834927</v>
          </cell>
          <cell r="DE346">
            <v>3975.4696174919527</v>
          </cell>
          <cell r="DF346">
            <v>5256.5181818958372</v>
          </cell>
          <cell r="DG346">
            <v>763.02939363288704</v>
          </cell>
          <cell r="DH346">
            <v>704.29721332105441</v>
          </cell>
          <cell r="DI346">
            <v>1362.9697037417814</v>
          </cell>
          <cell r="DJ346">
            <v>4746.0967173474819</v>
          </cell>
          <cell r="DK346">
            <v>369.55961586278625</v>
          </cell>
          <cell r="DL346">
            <v>55.851151602045775</v>
          </cell>
          <cell r="DM346">
            <v>174.85059696095948</v>
          </cell>
          <cell r="DN346">
            <v>297.08604674509485</v>
          </cell>
          <cell r="DS346">
            <v>2067.6316300248404</v>
          </cell>
        </row>
        <row r="347">
          <cell r="E347">
            <v>330.12</v>
          </cell>
          <cell r="I347">
            <v>2.71</v>
          </cell>
          <cell r="AL347">
            <v>8865.9342517290661</v>
          </cell>
          <cell r="AM347">
            <v>975.06080401269378</v>
          </cell>
          <cell r="AN347">
            <v>144.06635337793401</v>
          </cell>
          <cell r="AS347">
            <v>0</v>
          </cell>
          <cell r="BC347">
            <v>0</v>
          </cell>
          <cell r="BD347">
            <v>0</v>
          </cell>
          <cell r="BF347">
            <v>0</v>
          </cell>
          <cell r="BG347">
            <v>0</v>
          </cell>
          <cell r="BH347">
            <v>79.228800000000007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T347">
            <v>374.06</v>
          </cell>
          <cell r="BY347">
            <v>0</v>
          </cell>
          <cell r="CD347">
            <v>594.21600000000001</v>
          </cell>
          <cell r="CE347">
            <v>215.58071145018553</v>
          </cell>
          <cell r="CH347">
            <v>193.09442836618814</v>
          </cell>
          <cell r="CI347">
            <v>5.2150649948537522</v>
          </cell>
          <cell r="CJ347">
            <v>11.816890403079189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20429.146079999999</v>
          </cell>
          <cell r="CV347">
            <v>1146.3585200400746</v>
          </cell>
          <cell r="CW347">
            <v>220.99615792922484</v>
          </cell>
          <cell r="CY347">
            <v>384.22381226331777</v>
          </cell>
          <cell r="CZ347">
            <v>318.29999999999995</v>
          </cell>
          <cell r="DA347">
            <v>978.47568000000001</v>
          </cell>
          <cell r="DD347">
            <v>2304.6448650421721</v>
          </cell>
          <cell r="DE347">
            <v>253.61064150212994</v>
          </cell>
          <cell r="DF347">
            <v>335.33370304543939</v>
          </cell>
          <cell r="DG347">
            <v>48.676607451046486</v>
          </cell>
          <cell r="DH347">
            <v>44.929853643605824</v>
          </cell>
          <cell r="DI347">
            <v>86.949129077231802</v>
          </cell>
          <cell r="DJ347">
            <v>302.77193613091032</v>
          </cell>
          <cell r="DK347">
            <v>23.575642696364202</v>
          </cell>
          <cell r="DL347">
            <v>3.5629618005642354</v>
          </cell>
          <cell r="DM347">
            <v>11.154398430612346</v>
          </cell>
          <cell r="DN347">
            <v>18.952272346603536</v>
          </cell>
          <cell r="DS347">
            <v>131.90224917666742</v>
          </cell>
        </row>
        <row r="348">
          <cell r="E348">
            <v>2617.8999999999996</v>
          </cell>
          <cell r="I348">
            <v>2.02</v>
          </cell>
          <cell r="AL348">
            <v>83019.393030850013</v>
          </cell>
          <cell r="AM348">
            <v>10177.474686568421</v>
          </cell>
          <cell r="AN348">
            <v>1361.6244874618592</v>
          </cell>
          <cell r="AS348">
            <v>35758.580121584047</v>
          </cell>
          <cell r="BC348">
            <v>8377.2812294930627</v>
          </cell>
          <cell r="BD348">
            <v>82935.071999999986</v>
          </cell>
          <cell r="BF348">
            <v>34231.070332865776</v>
          </cell>
          <cell r="BG348">
            <v>0</v>
          </cell>
          <cell r="BH348">
            <v>628.29599999999994</v>
          </cell>
          <cell r="BI348">
            <v>0</v>
          </cell>
          <cell r="BJ348">
            <v>22304.507999999994</v>
          </cell>
          <cell r="BK348">
            <v>14012.859913490496</v>
          </cell>
          <cell r="BL348">
            <v>0</v>
          </cell>
          <cell r="BN348">
            <v>18395.029439999998</v>
          </cell>
          <cell r="BP348">
            <v>28544.011199999997</v>
          </cell>
          <cell r="BQ348">
            <v>13822.511999999997</v>
          </cell>
          <cell r="BR348">
            <v>2690.0309579172608</v>
          </cell>
          <cell r="BT348">
            <v>0</v>
          </cell>
          <cell r="BY348">
            <v>0</v>
          </cell>
          <cell r="CD348">
            <v>0</v>
          </cell>
          <cell r="CE348">
            <v>0</v>
          </cell>
          <cell r="CH348">
            <v>1940.4364312635118</v>
          </cell>
          <cell r="CI348">
            <v>260.28949714348039</v>
          </cell>
          <cell r="CJ348">
            <v>589.79369650279068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141994.89599999998</v>
          </cell>
          <cell r="CP348">
            <v>87210.48</v>
          </cell>
          <cell r="CQ348">
            <v>1000</v>
          </cell>
          <cell r="CR348">
            <v>12366.957704825116</v>
          </cell>
          <cell r="CS348">
            <v>205295.71799999996</v>
          </cell>
          <cell r="CV348">
            <v>57215.985423350052</v>
          </cell>
          <cell r="CW348">
            <v>36661.718716876923</v>
          </cell>
          <cell r="CY348">
            <v>26379.439038344168</v>
          </cell>
          <cell r="CZ348">
            <v>41486.039999999994</v>
          </cell>
          <cell r="DA348">
            <v>27959.171999999995</v>
          </cell>
          <cell r="DD348">
            <v>39215.228326994467</v>
          </cell>
          <cell r="DE348">
            <v>4315.3716928441281</v>
          </cell>
          <cell r="DF348">
            <v>5705.9497235912895</v>
          </cell>
          <cell r="DG348">
            <v>828.26829605321359</v>
          </cell>
          <cell r="DH348">
            <v>764.51452284827656</v>
          </cell>
          <cell r="DI348">
            <v>1479.5034156095739</v>
          </cell>
          <cell r="DJ348">
            <v>5151.8872978993959</v>
          </cell>
          <cell r="DK348">
            <v>401.15690938640307</v>
          </cell>
          <cell r="DL348">
            <v>60.626416958575128</v>
          </cell>
          <cell r="DM348">
            <v>189.80029762578093</v>
          </cell>
          <cell r="DN348">
            <v>322.48686062693696</v>
          </cell>
          <cell r="DS348">
            <v>2244.413834325177</v>
          </cell>
        </row>
        <row r="349">
          <cell r="E349">
            <v>322.24</v>
          </cell>
          <cell r="I349">
            <v>2.02</v>
          </cell>
          <cell r="AL349">
            <v>8654.3034450417272</v>
          </cell>
          <cell r="AM349">
            <v>951.78599747076976</v>
          </cell>
          <cell r="AN349">
            <v>140.62747398674864</v>
          </cell>
          <cell r="AS349">
            <v>0</v>
          </cell>
          <cell r="BC349">
            <v>0</v>
          </cell>
          <cell r="BD349">
            <v>0</v>
          </cell>
          <cell r="BF349">
            <v>0</v>
          </cell>
          <cell r="BG349">
            <v>0</v>
          </cell>
          <cell r="BH349">
            <v>77.337600000000009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166.44607999999997</v>
          </cell>
          <cell r="BP349">
            <v>258.27839999999998</v>
          </cell>
          <cell r="BQ349">
            <v>1701.4272000000001</v>
          </cell>
          <cell r="BR349">
            <v>331.11867370001085</v>
          </cell>
          <cell r="BT349">
            <v>374.06</v>
          </cell>
          <cell r="BY349">
            <v>0</v>
          </cell>
          <cell r="CD349">
            <v>580.03199999999993</v>
          </cell>
          <cell r="CE349">
            <v>210.43477661973759</v>
          </cell>
          <cell r="CH349">
            <v>247.804915878754</v>
          </cell>
          <cell r="CI349">
            <v>0.5326426957960898</v>
          </cell>
          <cell r="CJ349">
            <v>1.2069227068951516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26217.446399999997</v>
          </cell>
          <cell r="CV349">
            <v>117.08377423205718</v>
          </cell>
          <cell r="CW349">
            <v>241.76984542322069</v>
          </cell>
          <cell r="CY349">
            <v>100.83711856912758</v>
          </cell>
          <cell r="CZ349">
            <v>318.29999999999995</v>
          </cell>
          <cell r="DA349">
            <v>1430.7456000000002</v>
          </cell>
          <cell r="DD349">
            <v>2655.8918677244069</v>
          </cell>
          <cell r="DE349">
            <v>292.26300787195322</v>
          </cell>
          <cell r="DF349">
            <v>386.44134217876416</v>
          </cell>
          <cell r="DG349">
            <v>56.095326372673902</v>
          </cell>
          <cell r="DH349">
            <v>51.777536192291805</v>
          </cell>
          <cell r="DI349">
            <v>100.20089790177458</v>
          </cell>
          <cell r="DJ349">
            <v>348.91689177045669</v>
          </cell>
          <cell r="DK349">
            <v>27.168766287340429</v>
          </cell>
          <cell r="DL349">
            <v>4.1059867464474209</v>
          </cell>
          <cell r="DM349">
            <v>12.854421316960314</v>
          </cell>
          <cell r="DN349">
            <v>21.840755928927656</v>
          </cell>
          <cell r="DS349">
            <v>172.74447603119444</v>
          </cell>
        </row>
        <row r="350">
          <cell r="E350">
            <v>2414.6999999999998</v>
          </cell>
          <cell r="I350">
            <v>2.02</v>
          </cell>
          <cell r="AL350">
            <v>64850.876764964785</v>
          </cell>
          <cell r="AM350">
            <v>7132.1923041604614</v>
          </cell>
          <cell r="AN350">
            <v>1053.789602270984</v>
          </cell>
          <cell r="AS350">
            <v>32983.018228193978</v>
          </cell>
          <cell r="BC350">
            <v>7727.0411340604687</v>
          </cell>
          <cell r="BD350">
            <v>76497.695999999996</v>
          </cell>
          <cell r="BF350">
            <v>31574.072933561638</v>
          </cell>
          <cell r="BG350">
            <v>0</v>
          </cell>
          <cell r="BH350">
            <v>579.52800000000002</v>
          </cell>
          <cell r="BI350">
            <v>0</v>
          </cell>
          <cell r="BJ350">
            <v>20573.243999999999</v>
          </cell>
          <cell r="BK350">
            <v>12925.189210094164</v>
          </cell>
          <cell r="BL350">
            <v>0</v>
          </cell>
          <cell r="BN350">
            <v>2628.0959999999995</v>
          </cell>
          <cell r="BP350">
            <v>4078.08</v>
          </cell>
          <cell r="BQ350">
            <v>12749.615999999998</v>
          </cell>
          <cell r="BR350">
            <v>2481.2321914827953</v>
          </cell>
          <cell r="BT350">
            <v>5098.78</v>
          </cell>
          <cell r="BY350">
            <v>0</v>
          </cell>
          <cell r="CD350">
            <v>4346.46</v>
          </cell>
          <cell r="CE350">
            <v>1576.8894460764661</v>
          </cell>
          <cell r="CH350">
            <v>1856.9219537376714</v>
          </cell>
          <cell r="CI350">
            <v>198.1538291175597</v>
          </cell>
          <cell r="CJ350">
            <v>448.99959711783993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196459.99199999997</v>
          </cell>
          <cell r="CV350">
            <v>43557.526226736853</v>
          </cell>
          <cell r="CW350">
            <v>7041.1652983667191</v>
          </cell>
          <cell r="CY350">
            <v>14218.126771748555</v>
          </cell>
          <cell r="CZ350">
            <v>2631.28</v>
          </cell>
          <cell r="DA350">
            <v>10721.268</v>
          </cell>
          <cell r="DD350">
            <v>26718.987308997064</v>
          </cell>
          <cell r="DE350">
            <v>2940.2445532960751</v>
          </cell>
          <cell r="DF350">
            <v>3887.7039546768233</v>
          </cell>
          <cell r="DG350">
            <v>564.33408741513142</v>
          </cell>
          <cell r="DH350">
            <v>520.89595560165935</v>
          </cell>
          <cell r="DI350">
            <v>1008.0480127685064</v>
          </cell>
          <cell r="DJ350">
            <v>3510.1978798170408</v>
          </cell>
          <cell r="DK350">
            <v>273.32510425378609</v>
          </cell>
          <cell r="DL350">
            <v>41.307332238355571</v>
          </cell>
          <cell r="DM350">
            <v>129.31893960225167</v>
          </cell>
          <cell r="DN350">
            <v>219.72388543962919</v>
          </cell>
          <cell r="DS350">
            <v>1684.6227748997276</v>
          </cell>
        </row>
        <row r="351">
          <cell r="E351">
            <v>357.17</v>
          </cell>
          <cell r="I351">
            <v>2.02</v>
          </cell>
          <cell r="AL351">
            <v>9592.4080234159428</v>
          </cell>
          <cell r="AM351">
            <v>1054.9571894135886</v>
          </cell>
          <cell r="AN351">
            <v>155.87113605960462</v>
          </cell>
          <cell r="AS351">
            <v>0</v>
          </cell>
          <cell r="BC351">
            <v>0</v>
          </cell>
          <cell r="BD351">
            <v>0</v>
          </cell>
          <cell r="BF351">
            <v>0</v>
          </cell>
          <cell r="BG351">
            <v>0</v>
          </cell>
          <cell r="BH351">
            <v>85.720800000000011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166.44607999999997</v>
          </cell>
          <cell r="BP351">
            <v>258.27839999999998</v>
          </cell>
          <cell r="BQ351">
            <v>1885.8575999999998</v>
          </cell>
          <cell r="BR351">
            <v>367.01109944585664</v>
          </cell>
          <cell r="BT351">
            <v>374.06</v>
          </cell>
          <cell r="BY351">
            <v>0</v>
          </cell>
          <cell r="CD351">
            <v>642.90599999999995</v>
          </cell>
          <cell r="CE351">
            <v>233.24537352678647</v>
          </cell>
          <cell r="CH351">
            <v>274.66634125004521</v>
          </cell>
          <cell r="CI351">
            <v>0.81290960924344147</v>
          </cell>
          <cell r="CJ351">
            <v>1.841983516891732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29059.351199999997</v>
          </cell>
          <cell r="CV351">
            <v>178.69112992805572</v>
          </cell>
          <cell r="CW351">
            <v>238.91615327026966</v>
          </cell>
          <cell r="CY351">
            <v>117.34677546697958</v>
          </cell>
          <cell r="CZ351">
            <v>318.29999999999995</v>
          </cell>
          <cell r="DA351">
            <v>1585.8348000000001</v>
          </cell>
          <cell r="DD351">
            <v>2943.783820739593</v>
          </cell>
          <cell r="DE351">
            <v>323.94357783523316</v>
          </cell>
          <cell r="DF351">
            <v>428.33060509554741</v>
          </cell>
          <cell r="DG351">
            <v>62.175917702730686</v>
          </cell>
          <cell r="DH351">
            <v>57.390090000623339</v>
          </cell>
          <cell r="DI351">
            <v>111.06242149819025</v>
          </cell>
          <cell r="DJ351">
            <v>386.73859928517254</v>
          </cell>
          <cell r="DK351">
            <v>30.113791754125437</v>
          </cell>
          <cell r="DL351">
            <v>4.5510653122785047</v>
          </cell>
          <cell r="DM351">
            <v>14.247808036800878</v>
          </cell>
          <cell r="DN351">
            <v>24.208238564843253</v>
          </cell>
          <cell r="DS351">
            <v>191.1477419211146</v>
          </cell>
        </row>
        <row r="352">
          <cell r="E352">
            <v>2410.9</v>
          </cell>
          <cell r="I352">
            <v>2.02</v>
          </cell>
          <cell r="AL352">
            <v>64748.821299811003</v>
          </cell>
          <cell r="AM352">
            <v>7120.9684126808543</v>
          </cell>
          <cell r="AN352">
            <v>1052.1312594173669</v>
          </cell>
          <cell r="AS352">
            <v>32931.113035305782</v>
          </cell>
          <cell r="BC352">
            <v>7714.8811322758038</v>
          </cell>
          <cell r="BD352">
            <v>76377.312000000005</v>
          </cell>
          <cell r="BF352">
            <v>31524.384990070717</v>
          </cell>
          <cell r="BG352">
            <v>162.99434399999998</v>
          </cell>
          <cell r="BH352">
            <v>578.61599999999999</v>
          </cell>
          <cell r="BI352">
            <v>0</v>
          </cell>
          <cell r="BJ352">
            <v>20540.868000000002</v>
          </cell>
          <cell r="BK352">
            <v>12904.84891150703</v>
          </cell>
          <cell r="BL352">
            <v>0</v>
          </cell>
          <cell r="BN352">
            <v>2840.5337599999993</v>
          </cell>
          <cell r="BP352">
            <v>4407.724799999999</v>
          </cell>
          <cell r="BQ352">
            <v>12729.552</v>
          </cell>
          <cell r="BR352">
            <v>2477.3274901419936</v>
          </cell>
          <cell r="BT352">
            <v>4950.0999999999995</v>
          </cell>
          <cell r="BY352">
            <v>0</v>
          </cell>
          <cell r="CD352">
            <v>4339.62</v>
          </cell>
          <cell r="CE352">
            <v>1574.4079038993464</v>
          </cell>
          <cell r="CH352">
            <v>1853.9997259560823</v>
          </cell>
          <cell r="CI352">
            <v>191.85992644609459</v>
          </cell>
          <cell r="CJ352">
            <v>434.73815298440275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196150.82399999996</v>
          </cell>
          <cell r="CV352">
            <v>42174.021139291741</v>
          </cell>
          <cell r="CW352">
            <v>13805.008674000897</v>
          </cell>
          <cell r="CY352">
            <v>15729.99060756359</v>
          </cell>
          <cell r="CZ352">
            <v>2652.5</v>
          </cell>
          <cell r="DA352">
            <v>10704.396000000001</v>
          </cell>
          <cell r="DD352">
            <v>26676.939786831084</v>
          </cell>
          <cell r="DE352">
            <v>2935.6175067468039</v>
          </cell>
          <cell r="DF352">
            <v>3881.5858965214534</v>
          </cell>
          <cell r="DG352">
            <v>563.44599799111302</v>
          </cell>
          <cell r="DH352">
            <v>520.07622452480257</v>
          </cell>
          <cell r="DI352">
            <v>1006.4616532006429</v>
          </cell>
          <cell r="DJ352">
            <v>3504.6739008783302</v>
          </cell>
          <cell r="DK352">
            <v>272.89497405286494</v>
          </cell>
          <cell r="DL352">
            <v>41.242327118669586</v>
          </cell>
          <cell r="DM352">
            <v>129.11543110409929</v>
          </cell>
          <cell r="DN352">
            <v>219.37810717952624</v>
          </cell>
          <cell r="DS352">
            <v>1681.971693380442</v>
          </cell>
        </row>
        <row r="353">
          <cell r="E353">
            <v>294.04000000000002</v>
          </cell>
          <cell r="I353">
            <v>2.02</v>
          </cell>
          <cell r="AL353">
            <v>7896.9444667951502</v>
          </cell>
          <cell r="AM353">
            <v>868.49290806946726</v>
          </cell>
          <cell r="AN353">
            <v>128.32082438885169</v>
          </cell>
          <cell r="AS353">
            <v>0</v>
          </cell>
          <cell r="BC353">
            <v>0</v>
          </cell>
          <cell r="BD353">
            <v>0</v>
          </cell>
          <cell r="BF353">
            <v>0</v>
          </cell>
          <cell r="BG353">
            <v>0</v>
          </cell>
          <cell r="BH353">
            <v>70.569600000000008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733.67679999999996</v>
          </cell>
          <cell r="BP353">
            <v>1138.4639999999999</v>
          </cell>
          <cell r="BQ353">
            <v>1552.5311999999999</v>
          </cell>
          <cell r="BR353">
            <v>302.14167953932218</v>
          </cell>
          <cell r="BT353">
            <v>319.77999999999997</v>
          </cell>
          <cell r="BY353">
            <v>0</v>
          </cell>
          <cell r="CD353">
            <v>529.27200000000005</v>
          </cell>
          <cell r="CE353">
            <v>192.01912151585049</v>
          </cell>
          <cell r="CH353">
            <v>226.11890971011925</v>
          </cell>
          <cell r="CI353">
            <v>0.5326426957960898</v>
          </cell>
          <cell r="CJ353">
            <v>1.2069227068951516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23923.094399999998</v>
          </cell>
          <cell r="CV353">
            <v>117.08377423205718</v>
          </cell>
          <cell r="CW353">
            <v>197.27191386619836</v>
          </cell>
          <cell r="CY353">
            <v>88.33329262247355</v>
          </cell>
          <cell r="CZ353">
            <v>275.85999999999996</v>
          </cell>
          <cell r="DA353">
            <v>1305.5376000000001</v>
          </cell>
          <cell r="DD353">
            <v>2423.4683614252876</v>
          </cell>
          <cell r="DE353">
            <v>266.68636679080544</v>
          </cell>
          <cell r="DF353">
            <v>352.62292779991259</v>
          </cell>
          <cell r="DG353">
            <v>51.186288997706789</v>
          </cell>
          <cell r="DH353">
            <v>47.246359055305007</v>
          </cell>
          <cell r="DI353">
            <v>91.432075530777681</v>
          </cell>
          <cell r="DJ353">
            <v>318.38233259739661</v>
          </cell>
          <cell r="DK353">
            <v>24.791161988361409</v>
          </cell>
          <cell r="DL353">
            <v>3.7466619380753472</v>
          </cell>
          <cell r="DM353">
            <v>11.729499888403089</v>
          </cell>
          <cell r="DN353">
            <v>19.929418673479049</v>
          </cell>
          <cell r="DS353">
            <v>157.62847727408771</v>
          </cell>
        </row>
        <row r="354">
          <cell r="E354">
            <v>2426</v>
          </cell>
          <cell r="I354">
            <v>2.02</v>
          </cell>
          <cell r="AL354">
            <v>76933.820043868065</v>
          </cell>
          <cell r="AM354">
            <v>9431.4349629913249</v>
          </cell>
          <cell r="AN354">
            <v>1261.8132879722186</v>
          </cell>
          <cell r="AS354">
            <v>33137.367880729944</v>
          </cell>
          <cell r="BC354">
            <v>7763.2011393674966</v>
          </cell>
          <cell r="BD354">
            <v>76855.680000000008</v>
          </cell>
          <cell r="BF354">
            <v>31721.829186574123</v>
          </cell>
          <cell r="BG354">
            <v>0</v>
          </cell>
          <cell r="BH354">
            <v>582.24</v>
          </cell>
          <cell r="BI354">
            <v>0</v>
          </cell>
          <cell r="BJ354">
            <v>20669.519999999997</v>
          </cell>
          <cell r="BK354">
            <v>12985.674834840118</v>
          </cell>
          <cell r="BL354">
            <v>0</v>
          </cell>
          <cell r="BN354">
            <v>1085.7321599999998</v>
          </cell>
          <cell r="BP354">
            <v>1684.7568000000001</v>
          </cell>
          <cell r="BQ354">
            <v>12809.28</v>
          </cell>
          <cell r="BR354">
            <v>2492.8435402067598</v>
          </cell>
          <cell r="BT354">
            <v>0</v>
          </cell>
          <cell r="BY354">
            <v>0</v>
          </cell>
          <cell r="CD354">
            <v>0</v>
          </cell>
          <cell r="CE354">
            <v>0</v>
          </cell>
          <cell r="CH354">
            <v>1798.1965629876161</v>
          </cell>
          <cell r="CI354">
            <v>183.71765389773714</v>
          </cell>
          <cell r="CJ354">
            <v>416.28846109544509</v>
          </cell>
          <cell r="CK354">
            <v>4500</v>
          </cell>
          <cell r="CL354">
            <v>0</v>
          </cell>
          <cell r="CM354">
            <v>0</v>
          </cell>
          <cell r="CN354">
            <v>0</v>
          </cell>
          <cell r="CO354">
            <v>131586.23999999999</v>
          </cell>
          <cell r="CP354">
            <v>88791.599999999991</v>
          </cell>
          <cell r="CQ354">
            <v>1000</v>
          </cell>
          <cell r="CR354">
            <v>11460.422243747176</v>
          </cell>
          <cell r="CS354">
            <v>190246.91999999998</v>
          </cell>
          <cell r="CV354">
            <v>40384.213434592231</v>
          </cell>
          <cell r="CW354">
            <v>6109.245322401971</v>
          </cell>
          <cell r="CY354">
            <v>13064.564927257839</v>
          </cell>
          <cell r="CZ354">
            <v>30334.920000000006</v>
          </cell>
          <cell r="DA354">
            <v>25909.68</v>
          </cell>
          <cell r="DD354">
            <v>36340.633301993425</v>
          </cell>
          <cell r="DE354">
            <v>3999.041875869917</v>
          </cell>
          <cell r="DF354">
            <v>5287.6863247001302</v>
          </cell>
          <cell r="DG354">
            <v>767.55372100733268</v>
          </cell>
          <cell r="DH354">
            <v>708.4732924977726</v>
          </cell>
          <cell r="DI354">
            <v>1371.0513336142812</v>
          </cell>
          <cell r="DJ354">
            <v>4774.2383531471551</v>
          </cell>
          <cell r="DK354">
            <v>371.75089276573357</v>
          </cell>
          <cell r="DL354">
            <v>56.18231694927357</v>
          </cell>
          <cell r="DM354">
            <v>175.88736087709407</v>
          </cell>
          <cell r="DN354">
            <v>298.84759688336038</v>
          </cell>
          <cell r="DS354">
            <v>2079.8915016130791</v>
          </cell>
        </row>
        <row r="355">
          <cell r="E355">
            <v>892.81</v>
          </cell>
          <cell r="I355">
            <v>2.88</v>
          </cell>
          <cell r="AL355">
            <v>23977.93153788388</v>
          </cell>
          <cell r="AM355">
            <v>2637.0533031339305</v>
          </cell>
          <cell r="AN355">
            <v>389.62765345738899</v>
          </cell>
          <cell r="AS355">
            <v>0</v>
          </cell>
          <cell r="BC355">
            <v>0</v>
          </cell>
          <cell r="BD355">
            <v>0</v>
          </cell>
          <cell r="BF355">
            <v>0</v>
          </cell>
          <cell r="BG355">
            <v>0</v>
          </cell>
          <cell r="BH355">
            <v>214.27439999999996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1045.7631999999999</v>
          </cell>
          <cell r="BP355">
            <v>1622.7359999999999</v>
          </cell>
          <cell r="BQ355">
            <v>4714.0367999999999</v>
          </cell>
          <cell r="BR355">
            <v>917.40958002143327</v>
          </cell>
          <cell r="BT355">
            <v>1150.5</v>
          </cell>
          <cell r="BY355">
            <v>0</v>
          </cell>
          <cell r="CD355">
            <v>1607.0579999999998</v>
          </cell>
          <cell r="CE355">
            <v>583.03833451423759</v>
          </cell>
          <cell r="CH355">
            <v>599.69195651297161</v>
          </cell>
          <cell r="CI355">
            <v>62.356326450269876</v>
          </cell>
          <cell r="CJ355">
            <v>141.29409246646043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63446.649840000005</v>
          </cell>
          <cell r="CV355">
            <v>13706.963609313896</v>
          </cell>
          <cell r="CW355">
            <v>598.74724955407612</v>
          </cell>
          <cell r="CY355">
            <v>4019.8749102128763</v>
          </cell>
          <cell r="CZ355">
            <v>1124.6599999999999</v>
          </cell>
          <cell r="DA355">
            <v>3964.0763999999999</v>
          </cell>
          <cell r="DD355">
            <v>7360.0165336173277</v>
          </cell>
          <cell r="DE355">
            <v>809.92023667942317</v>
          </cell>
          <cell r="DF355">
            <v>1070.9075554894202</v>
          </cell>
          <cell r="DG355">
            <v>155.45155831787855</v>
          </cell>
          <cell r="DH355">
            <v>143.48608355495784</v>
          </cell>
          <cell r="DI355">
            <v>277.67706742979811</v>
          </cell>
          <cell r="DJ355">
            <v>966.91967150351059</v>
          </cell>
          <cell r="DK355">
            <v>75.29017709751129</v>
          </cell>
          <cell r="DL355">
            <v>11.378524369879383</v>
          </cell>
          <cell r="DM355">
            <v>35.622215863770315</v>
          </cell>
          <cell r="DN355">
            <v>60.525176757794313</v>
          </cell>
          <cell r="DS355">
            <v>421.23745375573105</v>
          </cell>
        </row>
        <row r="356">
          <cell r="E356">
            <v>1501.58</v>
          </cell>
          <cell r="I356">
            <v>2.02</v>
          </cell>
          <cell r="AL356">
            <v>40327.485622535234</v>
          </cell>
          <cell r="AM356">
            <v>4435.1502547236787</v>
          </cell>
          <cell r="AN356">
            <v>655.29854266702455</v>
          </cell>
          <cell r="AS356">
            <v>20510.473562385188</v>
          </cell>
          <cell r="BC356">
            <v>0</v>
          </cell>
          <cell r="BD356">
            <v>47570.054399999994</v>
          </cell>
          <cell r="BF356">
            <v>19634.321628184651</v>
          </cell>
          <cell r="BG356">
            <v>0</v>
          </cell>
          <cell r="BH356">
            <v>360.37919999999997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N356">
            <v>1166.2175999999999</v>
          </cell>
          <cell r="BP356">
            <v>1809.6480000000001</v>
          </cell>
          <cell r="BQ356">
            <v>7928.3423999999995</v>
          </cell>
          <cell r="BR356">
            <v>1542.95301034776</v>
          </cell>
          <cell r="BT356">
            <v>3335.8599999999997</v>
          </cell>
          <cell r="BY356">
            <v>0</v>
          </cell>
          <cell r="CD356">
            <v>2702.8440000000001</v>
          </cell>
          <cell r="CE356">
            <v>980.58792166293949</v>
          </cell>
          <cell r="CH356">
            <v>1137.6946410658511</v>
          </cell>
          <cell r="CI356">
            <v>182.30382354282926</v>
          </cell>
          <cell r="CJ356">
            <v>413.08484266135474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120366.65279999998</v>
          </cell>
          <cell r="CV356">
            <v>40073.429872960827</v>
          </cell>
          <cell r="CW356">
            <v>22540.553535467792</v>
          </cell>
          <cell r="CY356">
            <v>17594.39872755438</v>
          </cell>
          <cell r="CZ356">
            <v>2811.9599999999996</v>
          </cell>
          <cell r="DA356">
            <v>6667.0151999999998</v>
          </cell>
          <cell r="DD356">
            <v>15590.184989673327</v>
          </cell>
          <cell r="DE356">
            <v>1715.5948303972548</v>
          </cell>
          <cell r="DF356">
            <v>2268.4251890821879</v>
          </cell>
          <cell r="DG356">
            <v>329.28167213200516</v>
          </cell>
          <cell r="DH356">
            <v>303.93608164438183</v>
          </cell>
          <cell r="DI356">
            <v>588.18303312871717</v>
          </cell>
          <cell r="DJ356">
            <v>2048.1552561791659</v>
          </cell>
          <cell r="DK356">
            <v>159.48167826717767</v>
          </cell>
          <cell r="DL356">
            <v>24.102296377415854</v>
          </cell>
          <cell r="DM356">
            <v>75.455935801452085</v>
          </cell>
          <cell r="DN356">
            <v>128.2060574017388</v>
          </cell>
          <cell r="DS356">
            <v>892.27650490115855</v>
          </cell>
        </row>
        <row r="357">
          <cell r="E357">
            <v>1355.61</v>
          </cell>
          <cell r="I357">
            <v>2.02</v>
          </cell>
          <cell r="AL357">
            <v>36407.21292556174</v>
          </cell>
          <cell r="AM357">
            <v>4004.0051391241</v>
          </cell>
          <cell r="AN357">
            <v>591.59635678741404</v>
          </cell>
          <cell r="AS357">
            <v>18516.631192413981</v>
          </cell>
          <cell r="BC357">
            <v>0</v>
          </cell>
          <cell r="BD357">
            <v>42945.724799999996</v>
          </cell>
          <cell r="BF357">
            <v>17725.650809403029</v>
          </cell>
          <cell r="BG357">
            <v>0</v>
          </cell>
          <cell r="BH357">
            <v>325.34639999999996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919.83359999999993</v>
          </cell>
          <cell r="BP357">
            <v>1427.328</v>
          </cell>
          <cell r="BQ357">
            <v>7157.6207999999997</v>
          </cell>
          <cell r="BR357">
            <v>1392.9611012117418</v>
          </cell>
          <cell r="BT357">
            <v>2984.22</v>
          </cell>
          <cell r="BY357">
            <v>0</v>
          </cell>
          <cell r="CD357">
            <v>2440.0979999999995</v>
          </cell>
          <cell r="CE357">
            <v>885.26405019079709</v>
          </cell>
          <cell r="CH357">
            <v>1027.0982780639581</v>
          </cell>
          <cell r="CI357">
            <v>127.82415632262612</v>
          </cell>
          <cell r="CJ357">
            <v>289.63858506482404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108665.69759999998</v>
          </cell>
          <cell r="CV357">
            <v>28097.887717981561</v>
          </cell>
          <cell r="CW357">
            <v>37201.131437688513</v>
          </cell>
          <cell r="CY357">
            <v>18348.888171654238</v>
          </cell>
          <cell r="CZ357">
            <v>2811.9599999999996</v>
          </cell>
          <cell r="DA357">
            <v>6018.9084000000003</v>
          </cell>
          <cell r="DD357">
            <v>14074.64848616195</v>
          </cell>
          <cell r="DE357">
            <v>1548.8202480286252</v>
          </cell>
          <cell r="DF357">
            <v>2047.9094490947568</v>
          </cell>
          <cell r="DG357">
            <v>297.27189197969307</v>
          </cell>
          <cell r="DH357">
            <v>274.39017011277491</v>
          </cell>
          <cell r="DI357">
            <v>531.00520887306732</v>
          </cell>
          <cell r="DJ357">
            <v>1849.0521629410619</v>
          </cell>
          <cell r="DK357">
            <v>143.97831475896638</v>
          </cell>
          <cell r="DL357">
            <v>21.759289543140365</v>
          </cell>
          <cell r="DM357">
            <v>68.120793518697951</v>
          </cell>
          <cell r="DN357">
            <v>115.74302632851474</v>
          </cell>
          <cell r="DS357">
            <v>805.5374690719508</v>
          </cell>
        </row>
        <row r="358">
          <cell r="E358">
            <v>1177.4000000000001</v>
          </cell>
          <cell r="I358">
            <v>2.02</v>
          </cell>
          <cell r="AL358">
            <v>31621.080176862368</v>
          </cell>
          <cell r="AM358">
            <v>3477.6341652870037</v>
          </cell>
          <cell r="AN358">
            <v>513.82444101290287</v>
          </cell>
          <cell r="AS358">
            <v>16082.414238570253</v>
          </cell>
          <cell r="BC358">
            <v>0</v>
          </cell>
          <cell r="BD358">
            <v>37300.032000000007</v>
          </cell>
          <cell r="BF358">
            <v>15395.417017424719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T358">
            <v>3219.04</v>
          </cell>
          <cell r="BY358">
            <v>0</v>
          </cell>
          <cell r="CD358">
            <v>2119.3200000000002</v>
          </cell>
          <cell r="CE358">
            <v>768.88625245804087</v>
          </cell>
          <cell r="CH358">
            <v>903.42604594165459</v>
          </cell>
          <cell r="CI358">
            <v>25.231065110404984</v>
          </cell>
          <cell r="CJ358">
            <v>57.171431507915841</v>
          </cell>
          <cell r="CK358">
            <v>0</v>
          </cell>
          <cell r="CL358">
            <v>0</v>
          </cell>
          <cell r="CM358">
            <v>0</v>
          </cell>
          <cell r="CN358">
            <v>8100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95581.332000000024</v>
          </cell>
          <cell r="CV358">
            <v>5546.2101599003636</v>
          </cell>
          <cell r="CW358">
            <v>5067.9429590368045</v>
          </cell>
          <cell r="CY358">
            <v>2982.5548857311101</v>
          </cell>
          <cell r="CZ358">
            <v>2734.92</v>
          </cell>
          <cell r="DA358">
            <v>5227.6560000000009</v>
          </cell>
          <cell r="DD358">
            <v>11852.290050622883</v>
          </cell>
          <cell r="DE358">
            <v>1304.2646737473706</v>
          </cell>
          <cell r="DF358">
            <v>1724.5487027222575</v>
          </cell>
          <cell r="DG358">
            <v>250.33326346337395</v>
          </cell>
          <cell r="DH358">
            <v>231.06451904740956</v>
          </cell>
          <cell r="DI358">
            <v>447.16056391340868</v>
          </cell>
          <cell r="DJ358">
            <v>1557.0905785289178</v>
          </cell>
          <cell r="DK358">
            <v>121.24443102084813</v>
          </cell>
          <cell r="DL358">
            <v>18.323541878459501</v>
          </cell>
          <cell r="DM358">
            <v>57.36465845353186</v>
          </cell>
          <cell r="DN358">
            <v>97.467437338218218</v>
          </cell>
          <cell r="DS358">
            <v>678.344737310661</v>
          </cell>
        </row>
        <row r="359">
          <cell r="E359">
            <v>207.54</v>
          </cell>
          <cell r="I359">
            <v>3.05</v>
          </cell>
          <cell r="AL359">
            <v>5573.8397994785246</v>
          </cell>
          <cell r="AM359">
            <v>613.00169412575576</v>
          </cell>
          <cell r="AN359">
            <v>90.57170416835217</v>
          </cell>
          <cell r="AS359">
            <v>0</v>
          </cell>
          <cell r="BC359">
            <v>0</v>
          </cell>
          <cell r="BD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T359">
            <v>0</v>
          </cell>
          <cell r="BY359">
            <v>0</v>
          </cell>
          <cell r="CD359">
            <v>0</v>
          </cell>
          <cell r="CE359">
            <v>0</v>
          </cell>
          <cell r="CH359">
            <v>52.493732066213511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5553.7703999999994</v>
          </cell>
          <cell r="CV359">
            <v>0</v>
          </cell>
          <cell r="CW359">
            <v>135.17275501221201</v>
          </cell>
          <cell r="CY359">
            <v>37.983262193581126</v>
          </cell>
          <cell r="CZ359">
            <v>0</v>
          </cell>
          <cell r="DA359">
            <v>460.73879999999997</v>
          </cell>
          <cell r="DD359">
            <v>955.83749810675181</v>
          </cell>
          <cell r="DE359">
            <v>105.1834773954244</v>
          </cell>
          <cell r="DF359">
            <v>139.07762215848388</v>
          </cell>
          <cell r="DG359">
            <v>20.188328096911089</v>
          </cell>
          <cell r="DH359">
            <v>18.634384650070963</v>
          </cell>
          <cell r="DI359">
            <v>36.061624617475054</v>
          </cell>
          <cell r="DJ359">
            <v>125.57282656345879</v>
          </cell>
          <cell r="DK359">
            <v>9.7778550061938159</v>
          </cell>
          <cell r="DL359">
            <v>1.4777168252510471</v>
          </cell>
          <cell r="DM359">
            <v>4.6262191847971712</v>
          </cell>
          <cell r="DN359">
            <v>7.8603401582585324</v>
          </cell>
          <cell r="DS359">
            <v>54.705658889172113</v>
          </cell>
        </row>
        <row r="360">
          <cell r="E360">
            <v>321.52</v>
          </cell>
          <cell r="I360">
            <v>3.05</v>
          </cell>
          <cell r="AL360">
            <v>8634.9666200652155</v>
          </cell>
          <cell r="AM360">
            <v>949.65936540094913</v>
          </cell>
          <cell r="AN360">
            <v>140.3132616565895</v>
          </cell>
          <cell r="AS360">
            <v>0</v>
          </cell>
          <cell r="BC360">
            <v>0</v>
          </cell>
          <cell r="BD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T360">
            <v>0</v>
          </cell>
          <cell r="BY360">
            <v>0</v>
          </cell>
          <cell r="CD360">
            <v>0</v>
          </cell>
          <cell r="CE360">
            <v>0</v>
          </cell>
          <cell r="CH360">
            <v>126.90771128905037</v>
          </cell>
          <cell r="CI360">
            <v>5.3679115096016519</v>
          </cell>
          <cell r="CJ360">
            <v>12.163227508187351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13426.6752</v>
          </cell>
          <cell r="CV360">
            <v>1179.9567406974568</v>
          </cell>
          <cell r="CW360">
            <v>215.38233057495646</v>
          </cell>
          <cell r="CY360">
            <v>392.08736840719041</v>
          </cell>
          <cell r="CZ360">
            <v>0</v>
          </cell>
          <cell r="DA360">
            <v>0</v>
          </cell>
          <cell r="DD360">
            <v>1769.3480018447062</v>
          </cell>
          <cell r="DE360">
            <v>194.70482788684956</v>
          </cell>
          <cell r="DF360">
            <v>257.44618029198057</v>
          </cell>
          <cell r="DG360">
            <v>37.370555193332244</v>
          </cell>
          <cell r="DH360">
            <v>34.494055016165959</v>
          </cell>
          <cell r="DI360">
            <v>66.753568034926886</v>
          </cell>
          <cell r="DJ360">
            <v>232.44749259798706</v>
          </cell>
          <cell r="DK360">
            <v>18.099758852109929</v>
          </cell>
          <cell r="DL360">
            <v>2.7353973005129317</v>
          </cell>
          <cell r="DM360">
            <v>8.5635808251188141</v>
          </cell>
          <cell r="DN360">
            <v>14.55025271594981</v>
          </cell>
          <cell r="DS360">
            <v>101.26548543750948</v>
          </cell>
        </row>
        <row r="361">
          <cell r="E361">
            <v>467.46</v>
          </cell>
          <cell r="I361">
            <v>2.02</v>
          </cell>
          <cell r="AL361">
            <v>12554.43361599803</v>
          </cell>
          <cell r="AM361">
            <v>1380.7158713309518</v>
          </cell>
          <cell r="AN361">
            <v>204.00235535577679</v>
          </cell>
          <cell r="AS361">
            <v>6385.1582809258107</v>
          </cell>
          <cell r="BC361">
            <v>0</v>
          </cell>
          <cell r="BD361">
            <v>14809.132799999999</v>
          </cell>
          <cell r="BF361">
            <v>6112.4015958598256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T361">
            <v>969.95999999999992</v>
          </cell>
          <cell r="BY361">
            <v>0</v>
          </cell>
          <cell r="CD361">
            <v>841.428</v>
          </cell>
          <cell r="CE361">
            <v>305.26887003060619</v>
          </cell>
          <cell r="CH361">
            <v>358.68484749098496</v>
          </cell>
          <cell r="CI361">
            <v>21.320516620109586</v>
          </cell>
          <cell r="CJ361">
            <v>48.310463721062135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37948.402799999996</v>
          </cell>
          <cell r="CV361">
            <v>4686.6061886548059</v>
          </cell>
          <cell r="CW361">
            <v>566.55781523565804</v>
          </cell>
          <cell r="CY361">
            <v>1476.1281272074941</v>
          </cell>
          <cell r="CZ361">
            <v>876.5</v>
          </cell>
          <cell r="DA361">
            <v>2075.5223999999998</v>
          </cell>
          <cell r="DD361">
            <v>4705.6832912044938</v>
          </cell>
          <cell r="DE361">
            <v>517.82874502288576</v>
          </cell>
          <cell r="DF361">
            <v>684.6929986194549</v>
          </cell>
          <cell r="DG361">
            <v>99.389151807872224</v>
          </cell>
          <cell r="DH361">
            <v>91.738933305505398</v>
          </cell>
          <cell r="DI361">
            <v>177.53497299724987</v>
          </cell>
          <cell r="DJ361">
            <v>618.20754360381159</v>
          </cell>
          <cell r="DK361">
            <v>48.13735495583969</v>
          </cell>
          <cell r="DL361">
            <v>7.2749472452052624</v>
          </cell>
          <cell r="DM361">
            <v>22.775338237377269</v>
          </cell>
          <cell r="DN361">
            <v>38.697238201225986</v>
          </cell>
          <cell r="DS361">
            <v>269.3214123519972</v>
          </cell>
        </row>
        <row r="362">
          <cell r="E362">
            <v>461.85</v>
          </cell>
          <cell r="I362">
            <v>2.02</v>
          </cell>
          <cell r="AL362">
            <v>12403.767521389404</v>
          </cell>
          <cell r="AM362">
            <v>1364.1458631202672</v>
          </cell>
          <cell r="AN362">
            <v>201.55411761662072</v>
          </cell>
          <cell r="AS362">
            <v>6308.5298251092854</v>
          </cell>
          <cell r="BC362">
            <v>0</v>
          </cell>
          <cell r="BD362">
            <v>14631.408000000001</v>
          </cell>
          <cell r="BF362">
            <v>6039.0465003376994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T362">
            <v>672.59999999999991</v>
          </cell>
          <cell r="BY362">
            <v>0</v>
          </cell>
          <cell r="CD362">
            <v>831.33</v>
          </cell>
          <cell r="CE362">
            <v>301.60533013227973</v>
          </cell>
          <cell r="CH362">
            <v>354.38026101422895</v>
          </cell>
          <cell r="CI362">
            <v>116.40599469997831</v>
          </cell>
          <cell r="CJ362">
            <v>263.76600924216012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37492.983000000007</v>
          </cell>
          <cell r="CV362">
            <v>25587.984797838959</v>
          </cell>
          <cell r="CW362">
            <v>17402.540662042906</v>
          </cell>
          <cell r="CY362">
            <v>12080.247977745174</v>
          </cell>
          <cell r="CZ362">
            <v>509.27999999999986</v>
          </cell>
          <cell r="DA362">
            <v>2050.614</v>
          </cell>
          <cell r="DD362">
            <v>4649.2102597929152</v>
          </cell>
          <cell r="DE362">
            <v>511.61426836268311</v>
          </cell>
          <cell r="DF362">
            <v>676.47597957556866</v>
          </cell>
          <cell r="DG362">
            <v>98.196379930830005</v>
          </cell>
          <cell r="DH362">
            <v>90.637971905933497</v>
          </cell>
          <cell r="DI362">
            <v>175.40437102378783</v>
          </cell>
          <cell r="DJ362">
            <v>610.78841828909515</v>
          </cell>
          <cell r="DK362">
            <v>47.559657267690419</v>
          </cell>
          <cell r="DL362">
            <v>7.1876404081590959</v>
          </cell>
          <cell r="DM362">
            <v>22.502010792223277</v>
          </cell>
          <cell r="DN362">
            <v>38.232831607487753</v>
          </cell>
          <cell r="DS362">
            <v>295.81374861770973</v>
          </cell>
        </row>
        <row r="363">
          <cell r="E363">
            <v>464.59</v>
          </cell>
          <cell r="I363">
            <v>3.05</v>
          </cell>
          <cell r="AL363">
            <v>12477.354883105558</v>
          </cell>
          <cell r="AM363">
            <v>1372.2388796081952</v>
          </cell>
          <cell r="AN363">
            <v>202.74987009528158</v>
          </cell>
          <cell r="AS363">
            <v>6345.9562010339332</v>
          </cell>
          <cell r="BC363">
            <v>0</v>
          </cell>
          <cell r="BD363">
            <v>14718.211199999998</v>
          </cell>
          <cell r="BF363">
            <v>6074.8741227495748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T363">
            <v>1019.52</v>
          </cell>
          <cell r="BY363">
            <v>0</v>
          </cell>
          <cell r="CD363">
            <v>836.26199999999994</v>
          </cell>
          <cell r="CE363">
            <v>303.39465264946591</v>
          </cell>
          <cell r="CH363">
            <v>302.20667644593152</v>
          </cell>
          <cell r="CI363">
            <v>56.050864696852706</v>
          </cell>
          <cell r="CJ363">
            <v>127.00645644380953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31973.083799999997</v>
          </cell>
          <cell r="CV363">
            <v>12320.917642303026</v>
          </cell>
          <cell r="CW363">
            <v>403.98594554882732</v>
          </cell>
          <cell r="CY363">
            <v>3575.6713645568002</v>
          </cell>
          <cell r="CZ363">
            <v>408.47999999999996</v>
          </cell>
          <cell r="DA363">
            <v>2062.7795999999998</v>
          </cell>
          <cell r="DD363">
            <v>4676.792453387875</v>
          </cell>
          <cell r="DE363">
            <v>514.64950295251469</v>
          </cell>
          <cell r="DF363">
            <v>680.48928299450779</v>
          </cell>
          <cell r="DG363">
            <v>98.77894587434082</v>
          </cell>
          <cell r="DH363">
            <v>91.175696368469502</v>
          </cell>
          <cell r="DI363">
            <v>176.44498589139673</v>
          </cell>
          <cell r="DJ363">
            <v>614.41201960145213</v>
          </cell>
          <cell r="DK363">
            <v>47.84181264479006</v>
          </cell>
          <cell r="DL363">
            <v>7.2302822501388633</v>
          </cell>
          <cell r="DM363">
            <v>22.635507619268186</v>
          </cell>
          <cell r="DN363">
            <v>38.459654079295731</v>
          </cell>
          <cell r="DS363">
            <v>267.66789664273813</v>
          </cell>
        </row>
        <row r="364">
          <cell r="E364">
            <v>467.65</v>
          </cell>
          <cell r="I364">
            <v>2.02</v>
          </cell>
          <cell r="AL364">
            <v>12559.536389255718</v>
          </cell>
          <cell r="AM364">
            <v>1381.277065904932</v>
          </cell>
          <cell r="AN364">
            <v>204.08527249845761</v>
          </cell>
          <cell r="AS364">
            <v>6387.753540570222</v>
          </cell>
          <cell r="BC364">
            <v>0</v>
          </cell>
          <cell r="BD364">
            <v>14815.152</v>
          </cell>
          <cell r="BF364">
            <v>6114.8859930343733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T364">
            <v>969.95999999999992</v>
          </cell>
          <cell r="BY364">
            <v>0</v>
          </cell>
          <cell r="CD364">
            <v>841.77</v>
          </cell>
          <cell r="CE364">
            <v>305.39294713946219</v>
          </cell>
          <cell r="CH364">
            <v>358.83063562477895</v>
          </cell>
          <cell r="CI364">
            <v>48.082882736015868</v>
          </cell>
          <cell r="CJ364">
            <v>108.95169209133545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37963.827000000005</v>
          </cell>
          <cell r="CV364">
            <v>10569.421924158658</v>
          </cell>
          <cell r="CW364">
            <v>309.30673165395041</v>
          </cell>
          <cell r="CY364">
            <v>3056.9000596993369</v>
          </cell>
          <cell r="CZ364">
            <v>488.05999999999995</v>
          </cell>
          <cell r="DA364">
            <v>2076.366</v>
          </cell>
          <cell r="DD364">
            <v>4707.5959250669184</v>
          </cell>
          <cell r="DE364">
            <v>518.03921749444351</v>
          </cell>
          <cell r="DF364">
            <v>684.97129338208208</v>
          </cell>
          <cell r="DG364">
            <v>99.429548716363854</v>
          </cell>
          <cell r="DH364">
            <v>91.776220768235987</v>
          </cell>
          <cell r="DI364">
            <v>177.60713242237603</v>
          </cell>
          <cell r="DJ364">
            <v>618.45881522766115</v>
          </cell>
          <cell r="DK364">
            <v>48.156920474689663</v>
          </cell>
          <cell r="DL364">
            <v>7.2779041612549538</v>
          </cell>
          <cell r="DM364">
            <v>22.784595316624909</v>
          </cell>
          <cell r="DN364">
            <v>38.712966766789314</v>
          </cell>
          <cell r="DS364">
            <v>299.5286338444775</v>
          </cell>
        </row>
        <row r="365">
          <cell r="E365">
            <v>1464.34</v>
          </cell>
          <cell r="I365">
            <v>2.02</v>
          </cell>
          <cell r="AL365">
            <v>39327.342064028046</v>
          </cell>
          <cell r="AM365">
            <v>4325.1561182235182</v>
          </cell>
          <cell r="AN365">
            <v>639.04678270157467</v>
          </cell>
          <cell r="AS365">
            <v>20001.802672080823</v>
          </cell>
          <cell r="BC365">
            <v>0</v>
          </cell>
          <cell r="BD365">
            <v>46390.2912</v>
          </cell>
          <cell r="BF365">
            <v>19147.379781973596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T365">
            <v>2761.2</v>
          </cell>
          <cell r="BY365">
            <v>0</v>
          </cell>
          <cell r="CD365">
            <v>2635.8119999999999</v>
          </cell>
          <cell r="CE365">
            <v>956.26880832716779</v>
          </cell>
          <cell r="CH365">
            <v>1123.5968202091067</v>
          </cell>
          <cell r="CI365">
            <v>42.173222621671741</v>
          </cell>
          <cell r="CJ365">
            <v>95.56090866685939</v>
          </cell>
          <cell r="CK365">
            <v>0</v>
          </cell>
          <cell r="CL365">
            <v>0</v>
          </cell>
          <cell r="CM365">
            <v>0</v>
          </cell>
          <cell r="CN365">
            <v>5400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118875.12119999999</v>
          </cell>
          <cell r="CV365">
            <v>9270.3797781250832</v>
          </cell>
          <cell r="CW365">
            <v>13917.662473482644</v>
          </cell>
          <cell r="CY365">
            <v>6515.7915033919571</v>
          </cell>
          <cell r="CZ365">
            <v>1549.0599999999997</v>
          </cell>
          <cell r="DA365">
            <v>6501.6695999999993</v>
          </cell>
          <cell r="DD365">
            <v>14740.769842644055</v>
          </cell>
          <cell r="DE365">
            <v>1622.1224157934639</v>
          </cell>
          <cell r="DF365">
            <v>2144.8323826603619</v>
          </cell>
          <cell r="DG365">
            <v>311.34109989804398</v>
          </cell>
          <cell r="DH365">
            <v>287.37643776276855</v>
          </cell>
          <cell r="DI365">
            <v>556.13648731184037</v>
          </cell>
          <cell r="DJ365">
            <v>1936.5636298310133</v>
          </cell>
          <cell r="DK365">
            <v>150.79248354091109</v>
          </cell>
          <cell r="DL365">
            <v>22.789107622136385</v>
          </cell>
          <cell r="DM365">
            <v>71.344796976256859</v>
          </cell>
          <cell r="DN365">
            <v>121.22088261580299</v>
          </cell>
          <cell r="DS365">
            <v>937.90604016641123</v>
          </cell>
        </row>
        <row r="366">
          <cell r="E366">
            <v>1546.45</v>
          </cell>
          <cell r="I366">
            <v>2.02</v>
          </cell>
          <cell r="AL366">
            <v>41532.545812390694</v>
          </cell>
          <cell r="AM366">
            <v>4567.6807838526311</v>
          </cell>
          <cell r="AN366">
            <v>674.88008052013208</v>
          </cell>
          <cell r="AS366">
            <v>21123.364616304541</v>
          </cell>
          <cell r="BC366">
            <v>0</v>
          </cell>
          <cell r="BD366">
            <v>48991.536</v>
          </cell>
          <cell r="BF366">
            <v>20221.03163461564</v>
          </cell>
          <cell r="BG366">
            <v>0</v>
          </cell>
          <cell r="BH366">
            <v>371.14800000000002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N366">
            <v>596.79679999999996</v>
          </cell>
          <cell r="BP366">
            <v>926.06400000000008</v>
          </cell>
          <cell r="BQ366">
            <v>8165.2559999999994</v>
          </cell>
          <cell r="BR366">
            <v>1589.0593127587563</v>
          </cell>
          <cell r="BT366">
            <v>2716.3599999999997</v>
          </cell>
          <cell r="BY366">
            <v>0</v>
          </cell>
          <cell r="CD366">
            <v>2783.61</v>
          </cell>
          <cell r="CE366">
            <v>1009.8897104754012</v>
          </cell>
          <cell r="CH366">
            <v>1171.6910705232392</v>
          </cell>
          <cell r="CI366">
            <v>276.91720543057659</v>
          </cell>
          <cell r="CJ366">
            <v>627.470658664697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123963.432</v>
          </cell>
          <cell r="CV366">
            <v>60871.03384220264</v>
          </cell>
          <cell r="CW366">
            <v>35402.3316713034</v>
          </cell>
          <cell r="CY366">
            <v>27052.614886983731</v>
          </cell>
          <cell r="CZ366">
            <v>2773.4399999999991</v>
          </cell>
          <cell r="DA366">
            <v>6866.2380000000003</v>
          </cell>
          <cell r="DD366">
            <v>16056.048680243686</v>
          </cell>
          <cell r="DE366">
            <v>1766.859991121242</v>
          </cell>
          <cell r="DF366">
            <v>2336.209947958916</v>
          </cell>
          <cell r="DG366">
            <v>339.12122022705375</v>
          </cell>
          <cell r="DH366">
            <v>313.01825640921851</v>
          </cell>
          <cell r="DI366">
            <v>605.75903487120547</v>
          </cell>
          <cell r="DJ366">
            <v>2109.3579402484525</v>
          </cell>
          <cell r="DK366">
            <v>164.24728709511109</v>
          </cell>
          <cell r="DL366">
            <v>24.822517769852254</v>
          </cell>
          <cell r="DM366">
            <v>77.71069934346194</v>
          </cell>
          <cell r="DN366">
            <v>132.03709257510022</v>
          </cell>
          <cell r="DS366">
            <v>918.93938451790564</v>
          </cell>
        </row>
        <row r="367">
          <cell r="E367">
            <v>77.2</v>
          </cell>
          <cell r="I367">
            <v>2.02</v>
          </cell>
          <cell r="AL367">
            <v>2073.3373447033928</v>
          </cell>
          <cell r="AM367">
            <v>228.02221637519679</v>
          </cell>
          <cell r="AN367">
            <v>33.690544289278165</v>
          </cell>
          <cell r="AS367">
            <v>0</v>
          </cell>
          <cell r="BD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P367">
            <v>0</v>
          </cell>
          <cell r="BQ367">
            <v>0</v>
          </cell>
          <cell r="BR367">
            <v>0</v>
          </cell>
          <cell r="BT367">
            <v>0</v>
          </cell>
          <cell r="BY367">
            <v>0</v>
          </cell>
          <cell r="CD367">
            <v>0</v>
          </cell>
          <cell r="CE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V367">
            <v>0</v>
          </cell>
          <cell r="CY367">
            <v>0</v>
          </cell>
          <cell r="CZ367">
            <v>24.68</v>
          </cell>
          <cell r="DA367">
            <v>0</v>
          </cell>
          <cell r="DD367">
            <v>131.41978587909142</v>
          </cell>
          <cell r="DE367">
            <v>14.461862089220002</v>
          </cell>
          <cell r="DF367">
            <v>19.122027918808246</v>
          </cell>
          <cell r="DG367">
            <v>2.7757288880254691</v>
          </cell>
          <cell r="DH367">
            <v>2.5620744588401241</v>
          </cell>
          <cell r="DI367">
            <v>4.9581764631203562</v>
          </cell>
          <cell r="DJ367">
            <v>17.265229719371131</v>
          </cell>
          <cell r="DK367">
            <v>1.3443745551058923</v>
          </cell>
          <cell r="DL367">
            <v>0.20317389634648358</v>
          </cell>
          <cell r="DM367">
            <v>0.63606704685683702</v>
          </cell>
          <cell r="DN367">
            <v>1.0807320518197434</v>
          </cell>
          <cell r="DS367">
            <v>7.5215776654816606</v>
          </cell>
        </row>
        <row r="368">
          <cell r="E368">
            <v>573.57000000000005</v>
          </cell>
          <cell r="I368">
            <v>2.02</v>
          </cell>
          <cell r="AL368">
            <v>15404.198196910944</v>
          </cell>
          <cell r="AM368">
            <v>1694.1282726207464</v>
          </cell>
          <cell r="AN368">
            <v>250.30939751296987</v>
          </cell>
          <cell r="AS368">
            <v>7834.5424960223718</v>
          </cell>
          <cell r="BC368">
            <v>0</v>
          </cell>
          <cell r="BD368">
            <v>18170.697600000003</v>
          </cell>
          <cell r="BF368">
            <v>7499.872038970866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P368">
            <v>0</v>
          </cell>
          <cell r="BQ368">
            <v>0</v>
          </cell>
          <cell r="BR368">
            <v>0</v>
          </cell>
          <cell r="BT368">
            <v>775.26</v>
          </cell>
          <cell r="BY368">
            <v>0</v>
          </cell>
          <cell r="CD368">
            <v>1032.4259999999999</v>
          </cell>
          <cell r="CE368">
            <v>374.56267013959439</v>
          </cell>
          <cell r="CH368">
            <v>440.10368368503043</v>
          </cell>
          <cell r="CI368">
            <v>12.195935823566403</v>
          </cell>
          <cell r="CJ368">
            <v>27.634945515020004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46562.412600000011</v>
          </cell>
          <cell r="CV368">
            <v>2680.8706995988996</v>
          </cell>
          <cell r="CW368">
            <v>382.04011599862349</v>
          </cell>
          <cell r="CY368">
            <v>860.6715500759426</v>
          </cell>
          <cell r="CZ368">
            <v>615.38000000000011</v>
          </cell>
          <cell r="DA368">
            <v>2546.6508000000003</v>
          </cell>
          <cell r="DD368">
            <v>5773.8389708983905</v>
          </cell>
          <cell r="DE368">
            <v>635.37208163859282</v>
          </cell>
          <cell r="DF368">
            <v>840.113300000344</v>
          </cell>
          <cell r="DG368">
            <v>121.94976212390637</v>
          </cell>
          <cell r="DH368">
            <v>112.56299999152597</v>
          </cell>
          <cell r="DI368">
            <v>217.83411299797331</v>
          </cell>
          <cell r="DJ368">
            <v>758.53613311264746</v>
          </cell>
          <cell r="DK368">
            <v>59.064182351475999</v>
          </cell>
          <cell r="DL368">
            <v>8.9263070453779623</v>
          </cell>
          <cell r="DM368">
            <v>27.945173389835453</v>
          </cell>
          <cell r="DN368">
            <v>47.481228158724143</v>
          </cell>
          <cell r="DS368">
            <v>369.20630273230688</v>
          </cell>
        </row>
        <row r="369">
          <cell r="E369">
            <v>480.88</v>
          </cell>
          <cell r="I369">
            <v>3.05</v>
          </cell>
          <cell r="AL369">
            <v>12914.850548199058</v>
          </cell>
          <cell r="AM369">
            <v>1420.3539301878836</v>
          </cell>
          <cell r="AN369">
            <v>209.85892406513054</v>
          </cell>
          <cell r="AS369">
            <v>6568.4655673888774</v>
          </cell>
          <cell r="BC369">
            <v>0</v>
          </cell>
          <cell r="BD369">
            <v>15234.278400000001</v>
          </cell>
          <cell r="BF369">
            <v>6287.8784910304057</v>
          </cell>
          <cell r="BG369">
            <v>0</v>
          </cell>
          <cell r="BH369">
            <v>115.41119999999999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T369">
            <v>477.9</v>
          </cell>
          <cell r="BY369">
            <v>0</v>
          </cell>
          <cell r="CD369">
            <v>865.58399999999983</v>
          </cell>
          <cell r="CE369">
            <v>314.03263214032836</v>
          </cell>
          <cell r="CH369">
            <v>323.71156324517375</v>
          </cell>
          <cell r="CI369">
            <v>31.444985927800715</v>
          </cell>
          <cell r="CJ369">
            <v>71.251643613620743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34248.2736</v>
          </cell>
          <cell r="CV369">
            <v>6912.1338979372558</v>
          </cell>
          <cell r="CW369">
            <v>643.46181699080876</v>
          </cell>
          <cell r="CY369">
            <v>2123.1066352304747</v>
          </cell>
          <cell r="CZ369">
            <v>532.79999999999995</v>
          </cell>
          <cell r="DA369">
            <v>2135.1071999999999</v>
          </cell>
          <cell r="DD369">
            <v>4929.931826790279</v>
          </cell>
          <cell r="DE369">
            <v>542.50578565004707</v>
          </cell>
          <cell r="DF369">
            <v>717.32192682489551</v>
          </cell>
          <cell r="DG369">
            <v>104.12552490541736</v>
          </cell>
          <cell r="DH369">
            <v>96.11073654360554</v>
          </cell>
          <cell r="DI369">
            <v>185.99537189071316</v>
          </cell>
          <cell r="DJ369">
            <v>647.66811877689236</v>
          </cell>
          <cell r="DK369">
            <v>50.431332405617681</v>
          </cell>
          <cell r="DL369">
            <v>7.6216336168211347</v>
          </cell>
          <cell r="DM369">
            <v>23.860693101090479</v>
          </cell>
          <cell r="DN369">
            <v>40.541348495273851</v>
          </cell>
          <cell r="DS369">
            <v>282.15587837624417</v>
          </cell>
        </row>
        <row r="370">
          <cell r="E370">
            <v>3062.52</v>
          </cell>
          <cell r="I370">
            <v>2.5299999999999998</v>
          </cell>
          <cell r="AL370">
            <v>27416.395012526053</v>
          </cell>
          <cell r="AM370">
            <v>3015.2098363271489</v>
          </cell>
          <cell r="AN370">
            <v>448.09048435491104</v>
          </cell>
          <cell r="AS370">
            <v>0</v>
          </cell>
          <cell r="BD370">
            <v>58432.881599999993</v>
          </cell>
          <cell r="BF370">
            <v>41344.97777045815</v>
          </cell>
          <cell r="BG370">
            <v>0</v>
          </cell>
          <cell r="BH370">
            <v>0</v>
          </cell>
          <cell r="BI370">
            <v>0</v>
          </cell>
          <cell r="BJ370">
            <v>15925.104000000001</v>
          </cell>
          <cell r="BK370">
            <v>10004.984259673751</v>
          </cell>
          <cell r="BL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T370">
            <v>0</v>
          </cell>
          <cell r="BY370">
            <v>0</v>
          </cell>
          <cell r="CD370">
            <v>0</v>
          </cell>
          <cell r="CE370">
            <v>0</v>
          </cell>
          <cell r="CH370">
            <v>411.0425741491523</v>
          </cell>
          <cell r="CI370">
            <v>5.3907479575000465</v>
          </cell>
          <cell r="CJ370">
            <v>12.21497294228592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43487.784</v>
          </cell>
          <cell r="CV370">
            <v>1184.9765739385782</v>
          </cell>
          <cell r="CW370">
            <v>0</v>
          </cell>
          <cell r="CY370">
            <v>332.97594546396709</v>
          </cell>
          <cell r="CZ370">
            <v>515678.07</v>
          </cell>
          <cell r="DD370">
            <v>32983.889957116393</v>
          </cell>
          <cell r="DE370">
            <v>3629.6548844226727</v>
          </cell>
          <cell r="DF370">
            <v>4799.2686977222093</v>
          </cell>
          <cell r="DG370">
            <v>696.65564877462793</v>
          </cell>
          <cell r="DH370">
            <v>643.03241286718674</v>
          </cell>
          <cell r="DI370">
            <v>1244.4088670026149</v>
          </cell>
          <cell r="DJ370">
            <v>4333.2473366833801</v>
          </cell>
          <cell r="DK370">
            <v>337.41268173695056</v>
          </cell>
          <cell r="DL370">
            <v>50.992819646019335</v>
          </cell>
          <cell r="DM370">
            <v>159.64084356503105</v>
          </cell>
          <cell r="DN370">
            <v>271.24338113856527</v>
          </cell>
          <cell r="DS370">
            <v>1887.7742674942392</v>
          </cell>
        </row>
        <row r="371">
          <cell r="E371">
            <v>46.98</v>
          </cell>
          <cell r="I371">
            <v>2.02</v>
          </cell>
          <cell r="AL371">
            <v>630.86391485858405</v>
          </cell>
          <cell r="AM371">
            <v>69.381371277893422</v>
          </cell>
          <cell r="AN371">
            <v>10.251177271439689</v>
          </cell>
          <cell r="AS371">
            <v>0</v>
          </cell>
          <cell r="BD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T371">
            <v>0</v>
          </cell>
          <cell r="BY371">
            <v>0</v>
          </cell>
          <cell r="CD371">
            <v>0</v>
          </cell>
          <cell r="CE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V371">
            <v>0</v>
          </cell>
          <cell r="CY371">
            <v>0</v>
          </cell>
          <cell r="DA371">
            <v>0</v>
          </cell>
          <cell r="DD371">
            <v>79.975408556991113</v>
          </cell>
          <cell r="DE371">
            <v>8.8007549346056422</v>
          </cell>
          <cell r="DF371">
            <v>11.636695228311027</v>
          </cell>
          <cell r="DG371">
            <v>1.6891676575056545</v>
          </cell>
          <cell r="DH371">
            <v>1.5591484206775779</v>
          </cell>
          <cell r="DI371">
            <v>3.0172944331268692</v>
          </cell>
          <cell r="DJ371">
            <v>10.50674212715098</v>
          </cell>
          <cell r="DK371">
            <v>0.8181180906590001</v>
          </cell>
          <cell r="DL371">
            <v>0.12364131671447924</v>
          </cell>
          <cell r="DM371">
            <v>0.38707810701210105</v>
          </cell>
          <cell r="DN371">
            <v>0.65767865018771421</v>
          </cell>
          <cell r="DS371">
            <v>4.5772502425431139</v>
          </cell>
        </row>
        <row r="372">
          <cell r="E372">
            <v>75.239999999999995</v>
          </cell>
          <cell r="I372">
            <v>2.02</v>
          </cell>
          <cell r="AL372">
            <v>2020.6982100451198</v>
          </cell>
          <cell r="AM372">
            <v>222.23305129624097</v>
          </cell>
          <cell r="AN372">
            <v>32.835188501622909</v>
          </cell>
          <cell r="AS372">
            <v>0</v>
          </cell>
          <cell r="BC372">
            <v>0</v>
          </cell>
          <cell r="BD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T372">
            <v>0</v>
          </cell>
          <cell r="BY372">
            <v>0</v>
          </cell>
          <cell r="CD372">
            <v>0</v>
          </cell>
          <cell r="CE372">
            <v>0</v>
          </cell>
          <cell r="CH372">
            <v>2.1334848847884875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225.71999999999997</v>
          </cell>
          <cell r="CV372">
            <v>0</v>
          </cell>
          <cell r="CW372">
            <v>48.994101643629243</v>
          </cell>
          <cell r="CY372">
            <v>13.767240362163278</v>
          </cell>
          <cell r="DA372">
            <v>0</v>
          </cell>
          <cell r="DD372">
            <v>143.93510519970141</v>
          </cell>
          <cell r="DE372">
            <v>15.839088667444159</v>
          </cell>
          <cell r="DF372">
            <v>20.943049645945145</v>
          </cell>
          <cell r="DG372">
            <v>3.040066051175629</v>
          </cell>
          <cell r="DH372">
            <v>2.8060649642352837</v>
          </cell>
          <cell r="DI372">
            <v>5.430351647920717</v>
          </cell>
          <cell r="DJ372">
            <v>18.909425542977274</v>
          </cell>
          <cell r="DK372">
            <v>1.4724015240368324</v>
          </cell>
          <cell r="DL372">
            <v>0.22252247596392541</v>
          </cell>
          <cell r="DM372">
            <v>0.69664074318027036</v>
          </cell>
          <cell r="DN372">
            <v>1.1836519176380154</v>
          </cell>
          <cell r="DS372">
            <v>8.2378697036141624</v>
          </cell>
        </row>
        <row r="373">
          <cell r="E373">
            <v>58.25</v>
          </cell>
          <cell r="I373">
            <v>2.02</v>
          </cell>
          <cell r="AL373">
            <v>1564.4028540022359</v>
          </cell>
          <cell r="AM373">
            <v>172.05044175978256</v>
          </cell>
          <cell r="AN373">
            <v>25.42065032189706</v>
          </cell>
          <cell r="AS373">
            <v>0</v>
          </cell>
          <cell r="BC373">
            <v>0</v>
          </cell>
          <cell r="BD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T373">
            <v>0</v>
          </cell>
          <cell r="BY373">
            <v>0</v>
          </cell>
          <cell r="CD373">
            <v>0</v>
          </cell>
          <cell r="CE373">
            <v>0</v>
          </cell>
          <cell r="CH373">
            <v>1.6517210863759892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174.75</v>
          </cell>
          <cell r="CV373">
            <v>0</v>
          </cell>
          <cell r="CW373">
            <v>37.826238765834766</v>
          </cell>
          <cell r="CY373">
            <v>10.629094189209223</v>
          </cell>
          <cell r="DA373">
            <v>0</v>
          </cell>
          <cell r="DD373">
            <v>111.43301273102882</v>
          </cell>
          <cell r="DE373">
            <v>12.262452350858883</v>
          </cell>
          <cell r="DF373">
            <v>16.21388412913749</v>
          </cell>
          <cell r="DG373">
            <v>2.353586489646204</v>
          </cell>
          <cell r="DH373">
            <v>2.1724253610673219</v>
          </cell>
          <cell r="DI373">
            <v>4.2041199294442029</v>
          </cell>
          <cell r="DJ373">
            <v>14.639474187645218</v>
          </cell>
          <cell r="DK373">
            <v>1.1399174478355329</v>
          </cell>
          <cell r="DL373">
            <v>0.17227451122938139</v>
          </cell>
          <cell r="DM373">
            <v>0.53933178216707545</v>
          </cell>
          <cell r="DN373">
            <v>0.9163706034345348</v>
          </cell>
          <cell r="DS373">
            <v>6.3776702583137297</v>
          </cell>
        </row>
        <row r="374">
          <cell r="E374">
            <v>106.84</v>
          </cell>
          <cell r="I374">
            <v>2.02</v>
          </cell>
          <cell r="AL374">
            <v>1195.5708220429105</v>
          </cell>
          <cell r="AM374">
            <v>131.48690413172511</v>
          </cell>
          <cell r="AN374">
            <v>19.427341061455518</v>
          </cell>
          <cell r="AS374">
            <v>0</v>
          </cell>
          <cell r="BC374">
            <v>0</v>
          </cell>
          <cell r="BD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T374">
            <v>0</v>
          </cell>
          <cell r="BY374">
            <v>0</v>
          </cell>
          <cell r="CD374">
            <v>0</v>
          </cell>
          <cell r="CE374">
            <v>0</v>
          </cell>
          <cell r="CH374">
            <v>2.5246048765151747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267.10000000000002</v>
          </cell>
          <cell r="CV374">
            <v>0</v>
          </cell>
          <cell r="CW374">
            <v>71.014053317455478</v>
          </cell>
          <cell r="CY374">
            <v>19.954800849787908</v>
          </cell>
          <cell r="DA374">
            <v>0</v>
          </cell>
          <cell r="DD374">
            <v>226.89582546793568</v>
          </cell>
          <cell r="DE374">
            <v>24.968357044470498</v>
          </cell>
          <cell r="DF374">
            <v>33.014117929324577</v>
          </cell>
          <cell r="DG374">
            <v>4.7922867406218614</v>
          </cell>
          <cell r="DH374">
            <v>4.4234130755902541</v>
          </cell>
          <cell r="DI374">
            <v>8.5602752575658094</v>
          </cell>
          <cell r="DJ374">
            <v>29.808361981919028</v>
          </cell>
          <cell r="DK374">
            <v>2.3210582210160959</v>
          </cell>
          <cell r="DL374">
            <v>0.3507790597641392</v>
          </cell>
          <cell r="DM374">
            <v>1.0981676517287287</v>
          </cell>
          <cell r="DN374">
            <v>1.8658803114539955</v>
          </cell>
          <cell r="DS374">
            <v>12.985978951455348</v>
          </cell>
        </row>
        <row r="375">
          <cell r="E375">
            <v>84.35</v>
          </cell>
          <cell r="I375">
            <v>2.02</v>
          </cell>
          <cell r="AL375">
            <v>2265.3627594006625</v>
          </cell>
          <cell r="AM375">
            <v>249.14085429077522</v>
          </cell>
          <cell r="AN375">
            <v>36.810847290163373</v>
          </cell>
          <cell r="AS375">
            <v>0</v>
          </cell>
          <cell r="BC375">
            <v>0</v>
          </cell>
          <cell r="BD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T375">
            <v>0</v>
          </cell>
          <cell r="BY375">
            <v>0</v>
          </cell>
          <cell r="CD375">
            <v>0</v>
          </cell>
          <cell r="CE375">
            <v>0</v>
          </cell>
          <cell r="CH375">
            <v>5.309808334274825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561.77099999999996</v>
          </cell>
          <cell r="CV375">
            <v>0</v>
          </cell>
          <cell r="CW375">
            <v>55.011052015419132</v>
          </cell>
          <cell r="CY375">
            <v>15.457990865523319</v>
          </cell>
          <cell r="DA375">
            <v>0</v>
          </cell>
          <cell r="DD375">
            <v>183.0435397814023</v>
          </cell>
          <cell r="DE375">
            <v>20.142708428065173</v>
          </cell>
          <cell r="DF375">
            <v>26.633460514672247</v>
          </cell>
          <cell r="DG375">
            <v>3.8660787471158993</v>
          </cell>
          <cell r="DH375">
            <v>3.5684975058556172</v>
          </cell>
          <cell r="DI375">
            <v>6.9058259728512796</v>
          </cell>
          <cell r="DJ375">
            <v>24.047282848872403</v>
          </cell>
          <cell r="DK375">
            <v>1.8724659739213667</v>
          </cell>
          <cell r="DL375">
            <v>0.28298379068015861</v>
          </cell>
          <cell r="DM375">
            <v>0.88592416291177312</v>
          </cell>
          <cell r="DN375">
            <v>1.5052605587282164</v>
          </cell>
          <cell r="DS375">
            <v>10.476171387900132</v>
          </cell>
        </row>
        <row r="376">
          <cell r="E376">
            <v>86.75</v>
          </cell>
          <cell r="I376">
            <v>2.02</v>
          </cell>
          <cell r="AL376">
            <v>2329.8188426556903</v>
          </cell>
          <cell r="AM376">
            <v>256.22962785684354</v>
          </cell>
          <cell r="AN376">
            <v>37.85822172402694</v>
          </cell>
          <cell r="AS376">
            <v>0</v>
          </cell>
          <cell r="BC376">
            <v>0</v>
          </cell>
          <cell r="BD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T376">
            <v>0</v>
          </cell>
          <cell r="BY376">
            <v>0</v>
          </cell>
          <cell r="CD376">
            <v>0</v>
          </cell>
          <cell r="CE376">
            <v>0</v>
          </cell>
          <cell r="CH376">
            <v>5.4608876466904706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577.755</v>
          </cell>
          <cell r="CV376">
            <v>0</v>
          </cell>
          <cell r="CW376">
            <v>56.577701509633691</v>
          </cell>
          <cell r="CY376">
            <v>15.898216105430699</v>
          </cell>
          <cell r="DA376">
            <v>0</v>
          </cell>
          <cell r="DD376">
            <v>188.25165472479733</v>
          </cell>
          <cell r="DE376">
            <v>20.715826391637869</v>
          </cell>
          <cell r="DF376">
            <v>27.391259035540227</v>
          </cell>
          <cell r="DG376">
            <v>3.9760798021612844</v>
          </cell>
          <cell r="DH376">
            <v>3.6700315190631283</v>
          </cell>
          <cell r="DI376">
            <v>7.1023165755168787</v>
          </cell>
          <cell r="DJ376">
            <v>24.731497180079213</v>
          </cell>
          <cell r="DK376">
            <v>1.9257430140803629</v>
          </cell>
          <cell r="DL376">
            <v>0.29103549308243948</v>
          </cell>
          <cell r="DM376">
            <v>0.91113125231293823</v>
          </cell>
          <cell r="DN376">
            <v>1.5480895491366073</v>
          </cell>
          <cell r="DS376">
            <v>10.774248582102393</v>
          </cell>
        </row>
        <row r="377">
          <cell r="E377">
            <v>70.56</v>
          </cell>
          <cell r="I377">
            <v>2.02</v>
          </cell>
          <cell r="AL377">
            <v>789.58701987409006</v>
          </cell>
          <cell r="AM377">
            <v>86.837476184336609</v>
          </cell>
          <cell r="AN377">
            <v>12.83033681482873</v>
          </cell>
          <cell r="AS377">
            <v>0</v>
          </cell>
          <cell r="BC377">
            <v>0</v>
          </cell>
          <cell r="BD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T377">
            <v>0</v>
          </cell>
          <cell r="BY377">
            <v>0</v>
          </cell>
          <cell r="CD377">
            <v>0</v>
          </cell>
          <cell r="CE377">
            <v>0</v>
          </cell>
          <cell r="CH377">
            <v>1.667316736118595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176.4</v>
          </cell>
          <cell r="CV377">
            <v>0</v>
          </cell>
          <cell r="CW377">
            <v>45.932055129910736</v>
          </cell>
          <cell r="CY377">
            <v>12.90681167911244</v>
          </cell>
          <cell r="DA377">
            <v>0</v>
          </cell>
          <cell r="DD377">
            <v>149.84808540825105</v>
          </cell>
          <cell r="DE377">
            <v>16.489772304921736</v>
          </cell>
          <cell r="DF377">
            <v>21.803408471482051</v>
          </cell>
          <cell r="DG377">
            <v>3.164954627651428</v>
          </cell>
          <cell r="DH377">
            <v>2.9213405710749565</v>
          </cell>
          <cell r="DI377">
            <v>5.6534352505975622</v>
          </cell>
          <cell r="DJ377">
            <v>19.686241308912457</v>
          </cell>
          <cell r="DK377">
            <v>1.5328890684658905</v>
          </cell>
          <cell r="DL377">
            <v>0.23166389420589353</v>
          </cell>
          <cell r="DM377">
            <v>0.7252593551664086</v>
          </cell>
          <cell r="DN377">
            <v>1.2322773752919687</v>
          </cell>
          <cell r="DS377">
            <v>8.5762886074006879</v>
          </cell>
        </row>
        <row r="378">
          <cell r="E378">
            <v>88.7</v>
          </cell>
          <cell r="I378">
            <v>2.02</v>
          </cell>
          <cell r="AL378">
            <v>2382.1894103004006</v>
          </cell>
          <cell r="AM378">
            <v>261.98925637927402</v>
          </cell>
          <cell r="AN378">
            <v>38.709213451541096</v>
          </cell>
          <cell r="AS378">
            <v>0</v>
          </cell>
          <cell r="BC378">
            <v>0</v>
          </cell>
          <cell r="BD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T378">
            <v>0</v>
          </cell>
          <cell r="BY378">
            <v>0</v>
          </cell>
          <cell r="CD378">
            <v>0</v>
          </cell>
          <cell r="CE378">
            <v>0</v>
          </cell>
          <cell r="CH378">
            <v>5.5836395880281815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590.74200000000008</v>
          </cell>
          <cell r="CV378">
            <v>0</v>
          </cell>
          <cell r="CW378">
            <v>57.883054223683111</v>
          </cell>
          <cell r="CY378">
            <v>16.265017495166099</v>
          </cell>
          <cell r="DA378">
            <v>0</v>
          </cell>
          <cell r="DD378">
            <v>192.4832481163057</v>
          </cell>
          <cell r="DE378">
            <v>21.181484737040677</v>
          </cell>
          <cell r="DF378">
            <v>28.00697033374545</v>
          </cell>
          <cell r="DG378">
            <v>4.065455659385659</v>
          </cell>
          <cell r="DH378">
            <v>3.7525279047942299</v>
          </cell>
          <cell r="DI378">
            <v>7.2619651901826749</v>
          </cell>
          <cell r="DJ378">
            <v>25.287421324184738</v>
          </cell>
          <cell r="DK378">
            <v>1.9690306092095466</v>
          </cell>
          <cell r="DL378">
            <v>0.29757750128429256</v>
          </cell>
          <cell r="DM378">
            <v>0.93161201245138459</v>
          </cell>
          <cell r="DN378">
            <v>1.5828881038434242</v>
          </cell>
          <cell r="DS378">
            <v>11.016436302391725</v>
          </cell>
        </row>
        <row r="379">
          <cell r="E379">
            <v>691.5</v>
          </cell>
          <cell r="I379">
            <v>2.02</v>
          </cell>
          <cell r="AL379">
            <v>18571.408987854869</v>
          </cell>
          <cell r="AM379">
            <v>2042.4528837234275</v>
          </cell>
          <cell r="AN379">
            <v>301.77475875694103</v>
          </cell>
          <cell r="AS379">
            <v>9445.3791795238067</v>
          </cell>
          <cell r="BC379">
            <v>0</v>
          </cell>
          <cell r="BD379">
            <v>21906.720000000001</v>
          </cell>
          <cell r="BF379">
            <v>9041.8981378878834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T379">
            <v>1103.3</v>
          </cell>
          <cell r="BY379">
            <v>0</v>
          </cell>
          <cell r="CD379">
            <v>1244.6999999999998</v>
          </cell>
          <cell r="CE379">
            <v>451.57537249425445</v>
          </cell>
          <cell r="CH379">
            <v>442.35614352834608</v>
          </cell>
          <cell r="CI379">
            <v>49.648955723729273</v>
          </cell>
          <cell r="CJ379">
            <v>112.5002792857988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46800.72</v>
          </cell>
          <cell r="CV379">
            <v>10913.670963095174</v>
          </cell>
          <cell r="CW379">
            <v>460.86038552059625</v>
          </cell>
          <cell r="CY379">
            <v>3196.2195821528421</v>
          </cell>
          <cell r="CZ379">
            <v>848.8</v>
          </cell>
          <cell r="DA379">
            <v>3070.2599999999998</v>
          </cell>
          <cell r="DD379">
            <v>6305.3838592118855</v>
          </cell>
          <cell r="DE379">
            <v>693.86501569413838</v>
          </cell>
          <cell r="DF379">
            <v>917.45489758734436</v>
          </cell>
          <cell r="DG379">
            <v>133.17656858919352</v>
          </cell>
          <cell r="DH379">
            <v>122.92565256294291</v>
          </cell>
          <cell r="DI379">
            <v>237.88812036603133</v>
          </cell>
          <cell r="DJ379">
            <v>828.36766221994026</v>
          </cell>
          <cell r="DK379">
            <v>64.501684915988676</v>
          </cell>
          <cell r="DL379">
            <v>9.748071023452523</v>
          </cell>
          <cell r="DM379">
            <v>30.517831571552993</v>
          </cell>
          <cell r="DN379">
            <v>51.852393382732735</v>
          </cell>
          <cell r="DS379">
            <v>40405.382074877249</v>
          </cell>
        </row>
        <row r="380">
          <cell r="E380">
            <v>2608.48</v>
          </cell>
          <cell r="I380">
            <v>2.02</v>
          </cell>
          <cell r="AL380">
            <v>70055.168353781148</v>
          </cell>
          <cell r="AM380">
            <v>7704.5516965074266</v>
          </cell>
          <cell r="AN380">
            <v>1138.356359685185</v>
          </cell>
          <cell r="AS380">
            <v>35629.909880266459</v>
          </cell>
          <cell r="BC380">
            <v>0</v>
          </cell>
          <cell r="BD380">
            <v>82636.646399999998</v>
          </cell>
          <cell r="BF380">
            <v>34107.896536106702</v>
          </cell>
          <cell r="BG380">
            <v>0</v>
          </cell>
          <cell r="BH380">
            <v>626.03520000000003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3358.4876799999993</v>
          </cell>
          <cell r="BP380">
            <v>5211.4463999999989</v>
          </cell>
          <cell r="BQ380">
            <v>13772.774399999998</v>
          </cell>
          <cell r="BR380">
            <v>2680.3514088040097</v>
          </cell>
          <cell r="BT380">
            <v>2695.12</v>
          </cell>
          <cell r="BY380">
            <v>0</v>
          </cell>
          <cell r="CD380">
            <v>4695.2640000000001</v>
          </cell>
          <cell r="CE380">
            <v>1703.4350363612625</v>
          </cell>
          <cell r="CH380">
            <v>2005.9401904524962</v>
          </cell>
          <cell r="CI380">
            <v>105.31109596125474</v>
          </cell>
          <cell r="CJ380">
            <v>238.62591941429889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212225.93280000001</v>
          </cell>
          <cell r="CV380">
            <v>23149.140466911434</v>
          </cell>
          <cell r="CW380">
            <v>1744.2231936120959</v>
          </cell>
          <cell r="CY380">
            <v>6994.9832620664338</v>
          </cell>
          <cell r="CZ380">
            <v>5177.6799999999994</v>
          </cell>
          <cell r="DA380">
            <v>11581.6512</v>
          </cell>
          <cell r="DD380">
            <v>27302.423098856405</v>
          </cell>
          <cell r="DE380">
            <v>3004.4477314889205</v>
          </cell>
          <cell r="DF380">
            <v>3972.5958557546901</v>
          </cell>
          <cell r="DG380">
            <v>576.65688618844911</v>
          </cell>
          <cell r="DH380">
            <v>532.27023935636794</v>
          </cell>
          <cell r="DI380">
            <v>1030.0597485331957</v>
          </cell>
          <cell r="DJ380">
            <v>3586.8465584847395</v>
          </cell>
          <cell r="DK380">
            <v>279.29343105616442</v>
          </cell>
          <cell r="DL380">
            <v>42.209319118799648</v>
          </cell>
          <cell r="DM380">
            <v>132.14274788503062</v>
          </cell>
          <cell r="DN380">
            <v>224.52177606212544</v>
          </cell>
          <cell r="DS380">
            <v>1730.2346369975803</v>
          </cell>
        </row>
        <row r="381">
          <cell r="E381">
            <v>1280.47</v>
          </cell>
          <cell r="I381">
            <v>2.02</v>
          </cell>
          <cell r="AL381">
            <v>34389.200385652235</v>
          </cell>
          <cell r="AM381">
            <v>3782.0674533931115</v>
          </cell>
          <cell r="AN381">
            <v>558.80480888720206</v>
          </cell>
          <cell r="AS381">
            <v>17490.274299356253</v>
          </cell>
          <cell r="BC381">
            <v>0</v>
          </cell>
          <cell r="BD381">
            <v>40565.289600000004</v>
          </cell>
          <cell r="BF381">
            <v>16743.137105743022</v>
          </cell>
          <cell r="BG381">
            <v>0</v>
          </cell>
          <cell r="BH381">
            <v>307.31280000000004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1750.9665999999997</v>
          </cell>
          <cell r="BP381">
            <v>2717.0207999999998</v>
          </cell>
          <cell r="BQ381">
            <v>6760.8815999999997</v>
          </cell>
          <cell r="BR381">
            <v>1315.7507699623038</v>
          </cell>
          <cell r="BT381">
            <v>1257.8799999999999</v>
          </cell>
          <cell r="BY381">
            <v>0</v>
          </cell>
          <cell r="CD381">
            <v>2304.846</v>
          </cell>
          <cell r="CE381">
            <v>836.19481882533341</v>
          </cell>
          <cell r="CH381">
            <v>984.69079144509715</v>
          </cell>
          <cell r="CI381">
            <v>62.881250002855779</v>
          </cell>
          <cell r="CJ381">
            <v>142.48352425628926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104179.03919999998</v>
          </cell>
          <cell r="CV381">
            <v>13822.350586747612</v>
          </cell>
          <cell r="CW381">
            <v>4021.0613011070991</v>
          </cell>
          <cell r="CY381">
            <v>5013.9615198581805</v>
          </cell>
          <cell r="CZ381">
            <v>1612.72</v>
          </cell>
          <cell r="DA381">
            <v>5685.2867999999999</v>
          </cell>
          <cell r="DD381">
            <v>13402.415853444405</v>
          </cell>
          <cell r="DE381">
            <v>1474.8455754844272</v>
          </cell>
          <cell r="DF381">
            <v>1950.0973039541066</v>
          </cell>
          <cell r="DG381">
            <v>283.07360725699391</v>
          </cell>
          <cell r="DH381">
            <v>261.28476100589177</v>
          </cell>
          <cell r="DI381">
            <v>505.64336556320205</v>
          </cell>
          <cell r="DJ381">
            <v>1760.7378292120143</v>
          </cell>
          <cell r="DK381">
            <v>137.10162993946165</v>
          </cell>
          <cell r="DL381">
            <v>20.720023481893438</v>
          </cell>
          <cell r="DM381">
            <v>64.867211703499805</v>
          </cell>
          <cell r="DN381">
            <v>110.21491389401865</v>
          </cell>
          <cell r="DS381">
            <v>849.47393528466569</v>
          </cell>
        </row>
        <row r="382">
          <cell r="E382">
            <v>273.75</v>
          </cell>
          <cell r="I382">
            <v>3.05</v>
          </cell>
          <cell r="AL382">
            <v>7352.0219962766032</v>
          </cell>
          <cell r="AM382">
            <v>808.56323487966483</v>
          </cell>
          <cell r="AN382">
            <v>119.46614636256342</v>
          </cell>
          <cell r="AS382">
            <v>3739.2227771433727</v>
          </cell>
          <cell r="BC382">
            <v>0</v>
          </cell>
          <cell r="BD382">
            <v>8672.4000000000015</v>
          </cell>
          <cell r="BF382">
            <v>3579.4932975369607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T382">
            <v>0</v>
          </cell>
          <cell r="BY382">
            <v>0</v>
          </cell>
          <cell r="CD382">
            <v>0</v>
          </cell>
          <cell r="CE382">
            <v>0</v>
          </cell>
          <cell r="CH382">
            <v>138.48086299629901</v>
          </cell>
          <cell r="CI382">
            <v>8.5385734230955261</v>
          </cell>
          <cell r="CJ382">
            <v>19.347675712370307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14651.099999999999</v>
          </cell>
          <cell r="CV382">
            <v>1876.921266026867</v>
          </cell>
          <cell r="CW382">
            <v>180.35680793385876</v>
          </cell>
          <cell r="CY382">
            <v>578.09084738486081</v>
          </cell>
          <cell r="CZ382">
            <v>14.8</v>
          </cell>
          <cell r="DA382">
            <v>1215.4499999999998</v>
          </cell>
          <cell r="DD382">
            <v>2426.9562815106792</v>
          </cell>
          <cell r="DE382">
            <v>267.07018889883682</v>
          </cell>
          <cell r="DF382">
            <v>353.13043209087823</v>
          </cell>
          <cell r="DG382">
            <v>51.259957665444936</v>
          </cell>
          <cell r="DH382">
            <v>47.314357271140466</v>
          </cell>
          <cell r="DI382">
            <v>91.563667004290977</v>
          </cell>
          <cell r="DJ382">
            <v>318.84055691357753</v>
          </cell>
          <cell r="DK382">
            <v>24.826842087683417</v>
          </cell>
          <cell r="DL382">
            <v>3.7520542335288343</v>
          </cell>
          <cell r="DM382">
            <v>11.746381296431165</v>
          </cell>
          <cell r="DN382">
            <v>19.958101622589435</v>
          </cell>
          <cell r="DS382">
            <v>138.90252552158054</v>
          </cell>
        </row>
        <row r="383">
          <cell r="E383">
            <v>267.54000000000002</v>
          </cell>
          <cell r="I383">
            <v>2.54</v>
          </cell>
          <cell r="AL383">
            <v>7185.2418808542188</v>
          </cell>
          <cell r="AM383">
            <v>790.22103327746322</v>
          </cell>
          <cell r="AN383">
            <v>116.75606501494144</v>
          </cell>
          <cell r="AS383">
            <v>3654.3987645550246</v>
          </cell>
          <cell r="BC383">
            <v>0</v>
          </cell>
          <cell r="BD383">
            <v>8475.6672000000017</v>
          </cell>
          <cell r="BF383">
            <v>3498.2927372531094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T383">
            <v>0</v>
          </cell>
          <cell r="BY383">
            <v>0</v>
          </cell>
          <cell r="CD383">
            <v>0</v>
          </cell>
          <cell r="CE383">
            <v>0</v>
          </cell>
          <cell r="CH383">
            <v>150.9671938718582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15972.138000000001</v>
          </cell>
          <cell r="CV383">
            <v>0</v>
          </cell>
          <cell r="CW383">
            <v>176.30959236757795</v>
          </cell>
          <cell r="CY383">
            <v>49.542627680675061</v>
          </cell>
          <cell r="CZ383">
            <v>12.34</v>
          </cell>
          <cell r="DA383">
            <v>1187.8776</v>
          </cell>
          <cell r="DD383">
            <v>2373.0282738407345</v>
          </cell>
          <cell r="DE383">
            <v>261.13577495612458</v>
          </cell>
          <cell r="DF383">
            <v>345.28372269797813</v>
          </cell>
          <cell r="DG383">
            <v>50.120939459306314</v>
          </cell>
          <cell r="DH383">
            <v>46.263011995061447</v>
          </cell>
          <cell r="DI383">
            <v>89.529083120718909</v>
          </cell>
          <cell r="DJ383">
            <v>311.75578322823458</v>
          </cell>
          <cell r="DK383">
            <v>24.275179026949704</v>
          </cell>
          <cell r="DL383">
            <v>3.6686819820279375</v>
          </cell>
          <cell r="DM383">
            <v>11.485371674843037</v>
          </cell>
          <cell r="DN383">
            <v>19.514624059528192</v>
          </cell>
          <cell r="DS383">
            <v>135.81605193374986</v>
          </cell>
        </row>
        <row r="384">
          <cell r="E384">
            <v>222.06</v>
          </cell>
          <cell r="I384">
            <v>2.02</v>
          </cell>
          <cell r="AL384">
            <v>5963.7991031714437</v>
          </cell>
          <cell r="AM384">
            <v>655.88877420046902</v>
          </cell>
          <cell r="AN384">
            <v>96.908319493226813</v>
          </cell>
          <cell r="AS384">
            <v>3033.1755612509855</v>
          </cell>
          <cell r="BC384">
            <v>0</v>
          </cell>
          <cell r="BD384">
            <v>7034.8608000000004</v>
          </cell>
          <cell r="BF384">
            <v>2903.6065083143653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T384">
            <v>0</v>
          </cell>
          <cell r="BY384">
            <v>0</v>
          </cell>
          <cell r="CD384">
            <v>0</v>
          </cell>
          <cell r="CE384">
            <v>0</v>
          </cell>
          <cell r="CH384">
            <v>138.27493236595228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14629.3128</v>
          </cell>
          <cell r="CV384">
            <v>0</v>
          </cell>
          <cell r="CW384">
            <v>146.27230445221028</v>
          </cell>
          <cell r="CY384">
            <v>41.102212433013499</v>
          </cell>
          <cell r="CZ384">
            <v>12.34</v>
          </cell>
          <cell r="DA384">
            <v>985.94640000000004</v>
          </cell>
          <cell r="DD384">
            <v>1968.6937419991286</v>
          </cell>
          <cell r="DE384">
            <v>216.64148364155511</v>
          </cell>
          <cell r="DF384">
            <v>286.45166666703352</v>
          </cell>
          <cell r="DG384">
            <v>41.580954152287504</v>
          </cell>
          <cell r="DH384">
            <v>38.380369591340468</v>
          </cell>
          <cell r="DI384">
            <v>74.274439798987601</v>
          </cell>
          <cell r="DJ384">
            <v>258.63647148211521</v>
          </cell>
          <cell r="DK384">
            <v>20.138990151565224</v>
          </cell>
          <cell r="DL384">
            <v>3.0435841574334725</v>
          </cell>
          <cell r="DM384">
            <v>9.5284070527324385</v>
          </cell>
          <cell r="DN384">
            <v>16.189574598400771</v>
          </cell>
          <cell r="DS384">
            <v>126.9663715109845</v>
          </cell>
        </row>
        <row r="385">
          <cell r="E385">
            <v>268.60000000000002</v>
          </cell>
          <cell r="I385">
            <v>2.02</v>
          </cell>
          <cell r="AL385">
            <v>7213.709984291856</v>
          </cell>
          <cell r="AM385">
            <v>793.35190826914334</v>
          </cell>
          <cell r="AN385">
            <v>117.21865538989786</v>
          </cell>
          <cell r="AS385">
            <v>3668.877581518575</v>
          </cell>
          <cell r="BC385">
            <v>0</v>
          </cell>
          <cell r="BD385">
            <v>8509.2479999999996</v>
          </cell>
          <cell r="BF385">
            <v>3512.1530583321555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T385">
            <v>0</v>
          </cell>
          <cell r="BY385">
            <v>0</v>
          </cell>
          <cell r="CD385">
            <v>0</v>
          </cell>
          <cell r="CE385">
            <v>0</v>
          </cell>
          <cell r="CH385">
            <v>167.25500690576777</v>
          </cell>
          <cell r="CI385">
            <v>0.28031365835980743</v>
          </cell>
          <cell r="CJ385">
            <v>0.63516672996266621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17695.368000000002</v>
          </cell>
          <cell r="CV385">
            <v>61.617631009674383</v>
          </cell>
          <cell r="CW385">
            <v>176.97438922752303</v>
          </cell>
          <cell r="CY385">
            <v>67.04385999343539</v>
          </cell>
          <cell r="CZ385">
            <v>23.68</v>
          </cell>
          <cell r="DA385">
            <v>1192.5840000000001</v>
          </cell>
          <cell r="DD385">
            <v>2381.2984738402502</v>
          </cell>
          <cell r="DE385">
            <v>262.04585475151629</v>
          </cell>
          <cell r="DF385">
            <v>346.48706505793575</v>
          </cell>
          <cell r="DG385">
            <v>50.29561508288041</v>
          </cell>
          <cell r="DH385">
            <v>46.424242422021301</v>
          </cell>
          <cell r="DI385">
            <v>89.841099387589267</v>
          </cell>
          <cell r="DJ385">
            <v>312.84227794333134</v>
          </cell>
          <cell r="DK385">
            <v>24.359780035622894</v>
          </cell>
          <cell r="DL385">
            <v>3.6814676424688408</v>
          </cell>
          <cell r="DM385">
            <v>11.525399146014289</v>
          </cell>
          <cell r="DN385">
            <v>19.582634140009219</v>
          </cell>
          <cell r="DS385">
            <v>136.28938211907413</v>
          </cell>
        </row>
        <row r="386">
          <cell r="E386">
            <v>218.1</v>
          </cell>
          <cell r="I386">
            <v>3.05</v>
          </cell>
          <cell r="AL386">
            <v>5857.4465658006457</v>
          </cell>
          <cell r="AM386">
            <v>644.19229781645618</v>
          </cell>
          <cell r="AN386">
            <v>95.180151677351873</v>
          </cell>
          <cell r="AS386">
            <v>2979.084886556966</v>
          </cell>
          <cell r="BC386">
            <v>0</v>
          </cell>
          <cell r="BD386">
            <v>6909.4079999999994</v>
          </cell>
          <cell r="BF386">
            <v>2851.8264408869804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T386">
            <v>0</v>
          </cell>
          <cell r="BY386">
            <v>0</v>
          </cell>
          <cell r="CD386">
            <v>0</v>
          </cell>
          <cell r="CE386">
            <v>0</v>
          </cell>
          <cell r="CH386">
            <v>110.32941084746234</v>
          </cell>
          <cell r="CI386">
            <v>12.878321234249878</v>
          </cell>
          <cell r="CJ386">
            <v>29.181172382501821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11672.712</v>
          </cell>
          <cell r="CV386">
            <v>2830.8704273606786</v>
          </cell>
          <cell r="CW386">
            <v>143.74397278675696</v>
          </cell>
          <cell r="CY386">
            <v>835.86044151718716</v>
          </cell>
          <cell r="CZ386">
            <v>68.159999999999982</v>
          </cell>
          <cell r="DA386">
            <v>968.36400000000003</v>
          </cell>
          <cell r="DD386">
            <v>1933.5859908583709</v>
          </cell>
          <cell r="DE386">
            <v>212.77811214186778</v>
          </cell>
          <cell r="DF386">
            <v>281.34336890966404</v>
          </cell>
          <cell r="DG386">
            <v>40.839440244140782</v>
          </cell>
          <cell r="DH386">
            <v>37.695931765609991</v>
          </cell>
          <cell r="DI386">
            <v>72.949902369446065</v>
          </cell>
          <cell r="DJ386">
            <v>254.02420260402286</v>
          </cell>
          <cell r="DK386">
            <v>19.779851175611881</v>
          </cell>
          <cell r="DL386">
            <v>2.9893078660553014</v>
          </cell>
          <cell r="DM386">
            <v>9.358486797266254</v>
          </cell>
          <cell r="DN386">
            <v>15.900865621504131</v>
          </cell>
          <cell r="DS386">
            <v>110.66535457993321</v>
          </cell>
        </row>
        <row r="387">
          <cell r="E387">
            <v>226.5</v>
          </cell>
          <cell r="I387">
            <v>2.02</v>
          </cell>
          <cell r="AL387">
            <v>6083.0428571932434</v>
          </cell>
          <cell r="AM387">
            <v>669.00300529769527</v>
          </cell>
          <cell r="AN387">
            <v>98.845962195874392</v>
          </cell>
          <cell r="AS387">
            <v>3093.8226813624615</v>
          </cell>
          <cell r="BC387">
            <v>0</v>
          </cell>
          <cell r="BD387">
            <v>7175.52</v>
          </cell>
          <cell r="BF387">
            <v>2961.6629475511286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T387">
            <v>0</v>
          </cell>
          <cell r="BY387">
            <v>0</v>
          </cell>
          <cell r="CD387">
            <v>0</v>
          </cell>
          <cell r="CE387">
            <v>0</v>
          </cell>
          <cell r="CH387">
            <v>141.03968378315861</v>
          </cell>
          <cell r="CI387">
            <v>2.4049241535733055</v>
          </cell>
          <cell r="CJ387">
            <v>5.4493520557341952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14921.820000000002</v>
          </cell>
          <cell r="CV387">
            <v>528.64255694213762</v>
          </cell>
          <cell r="CW387">
            <v>149.25084601650798</v>
          </cell>
          <cell r="CY387">
            <v>190.48663217340621</v>
          </cell>
          <cell r="CZ387">
            <v>12.34</v>
          </cell>
          <cell r="DA387">
            <v>1005.6599999999999</v>
          </cell>
          <cell r="DD387">
            <v>2008.0569781266443</v>
          </cell>
          <cell r="DE387">
            <v>220.97314259574995</v>
          </cell>
          <cell r="DF387">
            <v>292.17915203135681</v>
          </cell>
          <cell r="DG387">
            <v>42.412348534148968</v>
          </cell>
          <cell r="DH387">
            <v>39.147769577765544</v>
          </cell>
          <cell r="DI387">
            <v>75.759527219988712</v>
          </cell>
          <cell r="DJ387">
            <v>263.80780325452173</v>
          </cell>
          <cell r="DK387">
            <v>20.541661124603817</v>
          </cell>
          <cell r="DL387">
            <v>3.1044393932211181</v>
          </cell>
          <cell r="DM387">
            <v>9.7189237028005824</v>
          </cell>
          <cell r="DN387">
            <v>16.513278602800028</v>
          </cell>
          <cell r="DS387">
            <v>129.50501282193096</v>
          </cell>
        </row>
        <row r="388">
          <cell r="E388">
            <v>209.6</v>
          </cell>
          <cell r="I388">
            <v>2.02</v>
          </cell>
          <cell r="AL388">
            <v>5629.1646042724224</v>
          </cell>
          <cell r="AM388">
            <v>619.08622476996425</v>
          </cell>
          <cell r="AN388">
            <v>91.470700557418411</v>
          </cell>
          <cell r="AS388">
            <v>2862.9811656228344</v>
          </cell>
          <cell r="BC388">
            <v>0</v>
          </cell>
          <cell r="BD388">
            <v>6640.1280000000006</v>
          </cell>
          <cell r="BF388">
            <v>2740.6823567625461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T388">
            <v>0</v>
          </cell>
          <cell r="BY388">
            <v>0</v>
          </cell>
          <cell r="CD388">
            <v>0</v>
          </cell>
          <cell r="CE388">
            <v>0</v>
          </cell>
          <cell r="CH388">
            <v>130.51619302847701</v>
          </cell>
          <cell r="CI388">
            <v>37.346789842851329</v>
          </cell>
          <cell r="CJ388">
            <v>84.624625563689904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13808.448</v>
          </cell>
          <cell r="CV388">
            <v>8209.4491199527911</v>
          </cell>
          <cell r="CW388">
            <v>138.13052249474606</v>
          </cell>
          <cell r="CY388">
            <v>2345.6524668172956</v>
          </cell>
          <cell r="CZ388">
            <v>0</v>
          </cell>
          <cell r="DA388">
            <v>930.62399999999991</v>
          </cell>
          <cell r="DD388">
            <v>1858.228444217857</v>
          </cell>
          <cell r="DE388">
            <v>204.48552180162997</v>
          </cell>
          <cell r="DF388">
            <v>270.378588369856</v>
          </cell>
          <cell r="DG388">
            <v>39.247806855442043</v>
          </cell>
          <cell r="DH388">
            <v>36.22681016997641</v>
          </cell>
          <cell r="DI388">
            <v>70.106829604016042</v>
          </cell>
          <cell r="DJ388">
            <v>244.12413051720864</v>
          </cell>
          <cell r="DK388">
            <v>19.008972060560527</v>
          </cell>
          <cell r="DL388">
            <v>2.8728057254708448</v>
          </cell>
          <cell r="DM388">
            <v>8.993758976189854</v>
          </cell>
          <cell r="DN388">
            <v>15.281162009478527</v>
          </cell>
          <cell r="DS388">
            <v>119.84216639062575</v>
          </cell>
        </row>
        <row r="389">
          <cell r="E389">
            <v>355.18</v>
          </cell>
          <cell r="I389">
            <v>2.02</v>
          </cell>
          <cell r="AL389">
            <v>9538.9631877169813</v>
          </cell>
          <cell r="AM389">
            <v>1049.0794146650569</v>
          </cell>
          <cell r="AN389">
            <v>155.0026880915261</v>
          </cell>
          <cell r="AS389">
            <v>4851.4964236923579</v>
          </cell>
          <cell r="BC389">
            <v>0</v>
          </cell>
          <cell r="BD389">
            <v>11252.1024</v>
          </cell>
          <cell r="BF389">
            <v>4644.2536234490508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T389">
            <v>0</v>
          </cell>
          <cell r="BY389">
            <v>0</v>
          </cell>
          <cell r="CD389">
            <v>0</v>
          </cell>
          <cell r="CE389">
            <v>0</v>
          </cell>
          <cell r="CH389">
            <v>221.16765954129033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23399.258399999999</v>
          </cell>
          <cell r="CV389">
            <v>0</v>
          </cell>
          <cell r="CW389">
            <v>235.16804973131678</v>
          </cell>
          <cell r="CY389">
            <v>66.081731423545676</v>
          </cell>
          <cell r="CZ389">
            <v>0</v>
          </cell>
          <cell r="DA389">
            <v>1576.9991999999997</v>
          </cell>
          <cell r="DD389">
            <v>3148.881578326806</v>
          </cell>
          <cell r="DE389">
            <v>346.51320435831553</v>
          </cell>
          <cell r="DF389">
            <v>458.1730296622398</v>
          </cell>
          <cell r="DG389">
            <v>66.507805529178938</v>
          </cell>
          <cell r="DH389">
            <v>61.388542157310226</v>
          </cell>
          <cell r="DI389">
            <v>118.80030409711078</v>
          </cell>
          <cell r="DJ389">
            <v>413.68324750525846</v>
          </cell>
          <cell r="DK389">
            <v>32.211864009875427</v>
          </cell>
          <cell r="DL389">
            <v>4.8681447403279332</v>
          </cell>
          <cell r="DM389">
            <v>15.240473822343095</v>
          </cell>
          <cell r="DN389">
            <v>25.894862225794768</v>
          </cell>
          <cell r="DS389">
            <v>203.03674863917919</v>
          </cell>
        </row>
        <row r="390">
          <cell r="E390">
            <v>212</v>
          </cell>
          <cell r="I390">
            <v>2.02</v>
          </cell>
          <cell r="AL390">
            <v>5693.6206875274511</v>
          </cell>
          <cell r="AM390">
            <v>626.17499833603267</v>
          </cell>
          <cell r="AN390">
            <v>92.518074991281978</v>
          </cell>
          <cell r="AS390">
            <v>2895.7633927101192</v>
          </cell>
          <cell r="BC390">
            <v>0</v>
          </cell>
          <cell r="BD390">
            <v>6716.1600000000008</v>
          </cell>
          <cell r="BF390">
            <v>2772.0642158094452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T390">
            <v>0</v>
          </cell>
          <cell r="BY390">
            <v>0</v>
          </cell>
          <cell r="CD390">
            <v>0</v>
          </cell>
          <cell r="CE390">
            <v>0</v>
          </cell>
          <cell r="CH390">
            <v>132.01065325399392</v>
          </cell>
          <cell r="CI390">
            <v>29.31914890841092</v>
          </cell>
          <cell r="CJ390">
            <v>66.434679089165712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13966.560000000001</v>
          </cell>
          <cell r="CV390">
            <v>6444.8393614743545</v>
          </cell>
          <cell r="CW390">
            <v>139.697171988961</v>
          </cell>
          <cell r="CY390">
            <v>1850.2410308287031</v>
          </cell>
          <cell r="CZ390">
            <v>24.68</v>
          </cell>
          <cell r="DA390">
            <v>941.28</v>
          </cell>
          <cell r="DD390">
            <v>1879.5058691516494</v>
          </cell>
          <cell r="DE390">
            <v>206.82695907416775</v>
          </cell>
          <cell r="DF390">
            <v>273.47452640462535</v>
          </cell>
          <cell r="DG390">
            <v>39.697209224015808</v>
          </cell>
          <cell r="DH390">
            <v>36.641620973449427</v>
          </cell>
          <cell r="DI390">
            <v>70.909579561313947</v>
          </cell>
          <cell r="DJ390">
            <v>246.91944498877973</v>
          </cell>
          <cell r="DK390">
            <v>19.226632045986793</v>
          </cell>
          <cell r="DL390">
            <v>2.9057004475182211</v>
          </cell>
          <cell r="DM390">
            <v>9.0967409491996616</v>
          </cell>
          <cell r="DN390">
            <v>15.45613714699164</v>
          </cell>
          <cell r="DS390">
            <v>121.2144049370833</v>
          </cell>
        </row>
        <row r="391">
          <cell r="E391">
            <v>349.17</v>
          </cell>
          <cell r="I391">
            <v>2.02</v>
          </cell>
          <cell r="AL391">
            <v>9377.5544125658489</v>
          </cell>
          <cell r="AM391">
            <v>1031.327944193361</v>
          </cell>
          <cell r="AN391">
            <v>152.37988794672609</v>
          </cell>
          <cell r="AS391">
            <v>4769.4042633612844</v>
          </cell>
          <cell r="BC391">
            <v>0</v>
          </cell>
          <cell r="BD391">
            <v>11061.705600000001</v>
          </cell>
          <cell r="BF391">
            <v>4565.6682180857733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T391">
            <v>0</v>
          </cell>
          <cell r="BY391">
            <v>0</v>
          </cell>
          <cell r="CD391">
            <v>0</v>
          </cell>
          <cell r="CE391">
            <v>0</v>
          </cell>
          <cell r="CH391">
            <v>217.42528205989177</v>
          </cell>
          <cell r="CI391">
            <v>14.187702326031127</v>
          </cell>
          <cell r="CJ391">
            <v>32.148117736531319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23003.319600000003</v>
          </cell>
          <cell r="CV391">
            <v>3118.6942937983977</v>
          </cell>
          <cell r="CW391">
            <v>231.22778828955444</v>
          </cell>
          <cell r="CY391">
            <v>941.3211172659644</v>
          </cell>
          <cell r="CZ391">
            <v>24.68</v>
          </cell>
          <cell r="DA391">
            <v>1550.3148000000001</v>
          </cell>
          <cell r="DD391">
            <v>3095.599360055101</v>
          </cell>
          <cell r="DE391">
            <v>340.64985518833561</v>
          </cell>
          <cell r="DF391">
            <v>450.42028483350487</v>
          </cell>
          <cell r="DG391">
            <v>65.382427097875464</v>
          </cell>
          <cell r="DH391">
            <v>60.349786770279884</v>
          </cell>
          <cell r="DI391">
            <v>116.7900844123773</v>
          </cell>
          <cell r="DJ391">
            <v>406.68331418269912</v>
          </cell>
          <cell r="DK391">
            <v>31.666807129703816</v>
          </cell>
          <cell r="DL391">
            <v>4.7857708738676283</v>
          </cell>
          <cell r="DM391">
            <v>14.982589798264367</v>
          </cell>
          <cell r="DN391">
            <v>25.456695318939012</v>
          </cell>
          <cell r="DS391">
            <v>199.64355552774234</v>
          </cell>
        </row>
        <row r="392">
          <cell r="E392">
            <v>240.3</v>
          </cell>
          <cell r="I392">
            <v>2.02</v>
          </cell>
          <cell r="AL392">
            <v>6453.6653359096535</v>
          </cell>
          <cell r="AM392">
            <v>709.763453302588</v>
          </cell>
          <cell r="AN392">
            <v>104.86836519058993</v>
          </cell>
          <cell r="AS392">
            <v>3282.3204871143471</v>
          </cell>
          <cell r="BC392">
            <v>0</v>
          </cell>
          <cell r="BD392">
            <v>7612.7040000000006</v>
          </cell>
          <cell r="BF392">
            <v>3142.1086370708008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T392">
            <v>0</v>
          </cell>
          <cell r="BY392">
            <v>0</v>
          </cell>
          <cell r="CD392">
            <v>0</v>
          </cell>
          <cell r="CE392">
            <v>0</v>
          </cell>
          <cell r="CH392">
            <v>149.63283007988082</v>
          </cell>
          <cell r="CI392">
            <v>7.2551451067097217</v>
          </cell>
          <cell r="CJ392">
            <v>16.439537123511784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15830.964</v>
          </cell>
          <cell r="CV392">
            <v>1594.8022537419943</v>
          </cell>
          <cell r="CW392">
            <v>158.32988060824201</v>
          </cell>
          <cell r="CY392">
            <v>492.62647279033092</v>
          </cell>
          <cell r="CZ392">
            <v>12.34</v>
          </cell>
          <cell r="DA392">
            <v>1066.932</v>
          </cell>
          <cell r="DD392">
            <v>2130.4021714959499</v>
          </cell>
          <cell r="DE392">
            <v>234.43640691284202</v>
          </cell>
          <cell r="DF392">
            <v>309.98079573128058</v>
          </cell>
          <cell r="DG392">
            <v>44.996412153448112</v>
          </cell>
          <cell r="DH392">
            <v>41.532931697735364</v>
          </cell>
          <cell r="DI392">
            <v>80.375339474451607</v>
          </cell>
          <cell r="DJ392">
            <v>279.88086146605553</v>
          </cell>
          <cell r="DK392">
            <v>21.793206040804844</v>
          </cell>
          <cell r="DL392">
            <v>3.2935840449935312</v>
          </cell>
          <cell r="DM392">
            <v>10.311070047606975</v>
          </cell>
          <cell r="DN392">
            <v>17.519385643500431</v>
          </cell>
          <cell r="DS392">
            <v>137.39538446406186</v>
          </cell>
        </row>
        <row r="393">
          <cell r="E393">
            <v>334.4</v>
          </cell>
          <cell r="I393">
            <v>3.05</v>
          </cell>
          <cell r="AL393">
            <v>8980.8809335338665</v>
          </cell>
          <cell r="AM393">
            <v>987.70245020551545</v>
          </cell>
          <cell r="AN393">
            <v>145.93417111832403</v>
          </cell>
          <cell r="AS393">
            <v>4567.6569741616213</v>
          </cell>
          <cell r="BC393">
            <v>0</v>
          </cell>
          <cell r="BD393">
            <v>10593.792000000001</v>
          </cell>
          <cell r="BF393">
            <v>4372.5390272013137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T393">
            <v>0</v>
          </cell>
          <cell r="BY393">
            <v>0</v>
          </cell>
          <cell r="CD393">
            <v>0</v>
          </cell>
          <cell r="CE393">
            <v>0</v>
          </cell>
          <cell r="CH393">
            <v>169.16164597611834</v>
          </cell>
          <cell r="CI393">
            <v>18.13017011234783</v>
          </cell>
          <cell r="CJ393">
            <v>41.081411913027232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17897.088</v>
          </cell>
          <cell r="CV393">
            <v>3985.3146602343922</v>
          </cell>
          <cell r="CW393">
            <v>221.51969619390775</v>
          </cell>
          <cell r="CY393">
            <v>1182.1116788715692</v>
          </cell>
          <cell r="CZ393">
            <v>12.34</v>
          </cell>
          <cell r="DA393">
            <v>1484.7359999999999</v>
          </cell>
          <cell r="DD393">
            <v>2964.6545407750536</v>
          </cell>
          <cell r="DE393">
            <v>326.2402599735928</v>
          </cell>
          <cell r="DF393">
            <v>431.36736617786175</v>
          </cell>
          <cell r="DG393">
            <v>62.616730021277746</v>
          </cell>
          <cell r="DH393">
            <v>57.796971950573038</v>
          </cell>
          <cell r="DI393">
            <v>111.84982738350648</v>
          </cell>
          <cell r="DJ393">
            <v>389.48048303890528</v>
          </cell>
          <cell r="DK393">
            <v>30.32729130272633</v>
          </cell>
          <cell r="DL393">
            <v>4.5833312719344006</v>
          </cell>
          <cell r="DM393">
            <v>14.34882157269984</v>
          </cell>
          <cell r="DN393">
            <v>24.379869160160389</v>
          </cell>
          <cell r="DS393">
            <v>169.67672889284574</v>
          </cell>
        </row>
        <row r="394">
          <cell r="E394">
            <v>389.35</v>
          </cell>
          <cell r="I394">
            <v>2.02</v>
          </cell>
          <cell r="AL394">
            <v>5228.3283365302204</v>
          </cell>
          <cell r="AM394">
            <v>575.00291415597724</v>
          </cell>
          <cell r="AN394">
            <v>84.957340796829342</v>
          </cell>
          <cell r="AS394">
            <v>0</v>
          </cell>
          <cell r="BC394">
            <v>0</v>
          </cell>
          <cell r="BD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T394">
            <v>0</v>
          </cell>
          <cell r="BY394">
            <v>0</v>
          </cell>
          <cell r="CD394">
            <v>0</v>
          </cell>
          <cell r="CE394">
            <v>0</v>
          </cell>
          <cell r="CH394">
            <v>123.87219103658563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13105.520999999999</v>
          </cell>
          <cell r="CV394">
            <v>0</v>
          </cell>
          <cell r="CW394">
            <v>259.02669190519777</v>
          </cell>
          <cell r="CY394">
            <v>72.785960106252347</v>
          </cell>
          <cell r="CZ394">
            <v>115.44</v>
          </cell>
          <cell r="DA394">
            <v>864.35700000000008</v>
          </cell>
          <cell r="DD394">
            <v>2624.9573504347327</v>
          </cell>
          <cell r="DE394">
            <v>288.85887264340056</v>
          </cell>
          <cell r="DF394">
            <v>381.94026420704819</v>
          </cell>
          <cell r="DG394">
            <v>55.441955704751258</v>
          </cell>
          <cell r="DH394">
            <v>51.174457012743147</v>
          </cell>
          <cell r="DI394">
            <v>99.033807311132733</v>
          </cell>
          <cell r="DJ394">
            <v>344.85288007167441</v>
          </cell>
          <cell r="DK394">
            <v>26.852317910556565</v>
          </cell>
          <cell r="DL394">
            <v>4.0581622399068067</v>
          </cell>
          <cell r="DM394">
            <v>12.704699363551505</v>
          </cell>
          <cell r="DN394">
            <v>21.586365586416512</v>
          </cell>
          <cell r="DS394">
            <v>150.23476448239288</v>
          </cell>
        </row>
        <row r="395">
          <cell r="E395">
            <v>1305.7</v>
          </cell>
          <cell r="I395">
            <v>2.02</v>
          </cell>
          <cell r="AL395">
            <v>35066.794960870728</v>
          </cell>
          <cell r="AM395">
            <v>3856.5881855064058</v>
          </cell>
          <cell r="AN395">
            <v>569.81533262319306</v>
          </cell>
          <cell r="AS395">
            <v>17834.89746161133</v>
          </cell>
          <cell r="BC395">
            <v>0</v>
          </cell>
          <cell r="BD395">
            <v>41364.576000000001</v>
          </cell>
          <cell r="BF395">
            <v>17073.038898973551</v>
          </cell>
          <cell r="BG395">
            <v>0</v>
          </cell>
          <cell r="BH395">
            <v>313.36799999999999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2099.1916799999999</v>
          </cell>
          <cell r="BP395">
            <v>3257.3663999999999</v>
          </cell>
          <cell r="BQ395">
            <v>6894.0960000000005</v>
          </cell>
          <cell r="BR395">
            <v>1341.6759317592607</v>
          </cell>
          <cell r="BT395">
            <v>1322.78</v>
          </cell>
          <cell r="BY395">
            <v>0</v>
          </cell>
          <cell r="CD395">
            <v>2350.2599999999998</v>
          </cell>
          <cell r="CE395">
            <v>852.67095280657702</v>
          </cell>
          <cell r="CH395">
            <v>1004.0928459002267</v>
          </cell>
          <cell r="CI395">
            <v>96.015948962509214</v>
          </cell>
          <cell r="CJ395">
            <v>217.56391280976445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106231.75199999998</v>
          </cell>
          <cell r="CV395">
            <v>21105.911673492403</v>
          </cell>
          <cell r="CW395">
            <v>1743.07510191503</v>
          </cell>
          <cell r="CY395">
            <v>6420.5176218355609</v>
          </cell>
          <cell r="CZ395">
            <v>2079.56</v>
          </cell>
          <cell r="DA395">
            <v>5797.3080000000009</v>
          </cell>
          <cell r="DD395">
            <v>13666.493068828133</v>
          </cell>
          <cell r="DE395">
            <v>1503.9054940061199</v>
          </cell>
          <cell r="DF395">
            <v>1988.521441168381</v>
          </cell>
          <cell r="DG395">
            <v>288.65120541321301</v>
          </cell>
          <cell r="DH395">
            <v>266.43303821674294</v>
          </cell>
          <cell r="DI395">
            <v>515.60641203298235</v>
          </cell>
          <cell r="DJ395">
            <v>1795.4308836615671</v>
          </cell>
          <cell r="DK395">
            <v>139.80303967445943</v>
          </cell>
          <cell r="DL395">
            <v>21.128284661341741</v>
          </cell>
          <cell r="DM395">
            <v>66.145335947940751</v>
          </cell>
          <cell r="DN395">
            <v>112.38655577359887</v>
          </cell>
          <cell r="DS395">
            <v>866.21171702670733</v>
          </cell>
        </row>
        <row r="396">
          <cell r="E396">
            <v>3026.7</v>
          </cell>
          <cell r="I396">
            <v>2.02</v>
          </cell>
          <cell r="AL396">
            <v>81287.177994996848</v>
          </cell>
          <cell r="AM396">
            <v>8939.8295635078757</v>
          </cell>
          <cell r="AN396">
            <v>1320.8700829061943</v>
          </cell>
          <cell r="AS396">
            <v>41342.486135451487</v>
          </cell>
          <cell r="BC396">
            <v>0</v>
          </cell>
          <cell r="BD396">
            <v>95885.856</v>
          </cell>
          <cell r="BF396">
            <v>39576.446990520977</v>
          </cell>
          <cell r="BG396">
            <v>0</v>
          </cell>
          <cell r="BH396">
            <v>726.40800000000002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6112.5132800000001</v>
          </cell>
          <cell r="BP396">
            <v>9484.9344000000001</v>
          </cell>
          <cell r="BQ396">
            <v>15980.975999999999</v>
          </cell>
          <cell r="BR396">
            <v>3110.0946179488042</v>
          </cell>
          <cell r="BT396">
            <v>2855.6</v>
          </cell>
          <cell r="BY396">
            <v>0</v>
          </cell>
          <cell r="CD396">
            <v>5448.0599999999995</v>
          </cell>
          <cell r="CE396">
            <v>1976.5483440757196</v>
          </cell>
          <cell r="CH396">
            <v>2327.5544280357021</v>
          </cell>
          <cell r="CI396">
            <v>170.42879522053818</v>
          </cell>
          <cell r="CJ396">
            <v>386.17704604588607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246252.31199999998</v>
          </cell>
          <cell r="CV396">
            <v>37463.100010071495</v>
          </cell>
          <cell r="CW396">
            <v>8223.7728753914544</v>
          </cell>
          <cell r="CY396">
            <v>12837.915979862768</v>
          </cell>
          <cell r="CZ396">
            <v>4583.5200000000004</v>
          </cell>
          <cell r="DA396">
            <v>13438.547999999999</v>
          </cell>
          <cell r="DD396">
            <v>30251.446889999726</v>
          </cell>
          <cell r="DE396">
            <v>3328.9679327665326</v>
          </cell>
          <cell r="DF396">
            <v>4401.6888944494367</v>
          </cell>
          <cell r="DG396">
            <v>638.94347776821223</v>
          </cell>
          <cell r="DH396">
            <v>589.76248440348343</v>
          </cell>
          <cell r="DI396">
            <v>1141.3198624697766</v>
          </cell>
          <cell r="DJ396">
            <v>3974.2735571013973</v>
          </cell>
          <cell r="DK396">
            <v>309.46082571972363</v>
          </cell>
          <cell r="DL396">
            <v>46.768485381757266</v>
          </cell>
          <cell r="DM396">
            <v>146.41591719051735</v>
          </cell>
          <cell r="DN396">
            <v>248.7731055811048</v>
          </cell>
          <cell r="DS396">
            <v>1926.184875177526</v>
          </cell>
        </row>
        <row r="397">
          <cell r="E397">
            <v>1300.5</v>
          </cell>
          <cell r="I397">
            <v>2.02</v>
          </cell>
          <cell r="AL397">
            <v>34927.140113818161</v>
          </cell>
          <cell r="AM397">
            <v>3841.2291761132565</v>
          </cell>
          <cell r="AN397">
            <v>567.5460213498219</v>
          </cell>
          <cell r="AS397">
            <v>17763.869302922216</v>
          </cell>
          <cell r="BC397">
            <v>0</v>
          </cell>
          <cell r="BD397">
            <v>41199.840000000004</v>
          </cell>
          <cell r="BF397">
            <v>17005.044871038601</v>
          </cell>
          <cell r="BG397">
            <v>0</v>
          </cell>
          <cell r="BH397">
            <v>312.12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2099.7391999999995</v>
          </cell>
          <cell r="BP397">
            <v>3258.2160000000003</v>
          </cell>
          <cell r="BQ397">
            <v>6866.64</v>
          </cell>
          <cell r="BR397">
            <v>1336.3326562402683</v>
          </cell>
          <cell r="BT397">
            <v>1322.78</v>
          </cell>
          <cell r="BY397">
            <v>0</v>
          </cell>
          <cell r="CD397">
            <v>2340.8999999999996</v>
          </cell>
          <cell r="CE397">
            <v>849.2751582484135</v>
          </cell>
          <cell r="CH397">
            <v>1000.0940078833155</v>
          </cell>
          <cell r="CI397">
            <v>174.00772906921731</v>
          </cell>
          <cell r="CJ397">
            <v>394.28660347066324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105808.68</v>
          </cell>
          <cell r="CV397">
            <v>38249.809536058558</v>
          </cell>
          <cell r="CW397">
            <v>7715.3935066775603</v>
          </cell>
          <cell r="CY397">
            <v>12916.126173471179</v>
          </cell>
          <cell r="CZ397">
            <v>2100.7800000000002</v>
          </cell>
          <cell r="DA397">
            <v>5774.22</v>
          </cell>
          <cell r="DD397">
            <v>13612.065739458516</v>
          </cell>
          <cell r="DE397">
            <v>1497.9161330741815</v>
          </cell>
          <cell r="DF397">
            <v>1980.6020787619509</v>
          </cell>
          <cell r="DG397">
            <v>287.50164098941832</v>
          </cell>
          <cell r="DH397">
            <v>265.37195849036851</v>
          </cell>
          <cell r="DI397">
            <v>513.55298985133913</v>
          </cell>
          <cell r="DJ397">
            <v>1788.2805117575765</v>
          </cell>
          <cell r="DK397">
            <v>139.24626874215704</v>
          </cell>
          <cell r="DL397">
            <v>21.044140462644506</v>
          </cell>
          <cell r="DM397">
            <v>65.88190962724741</v>
          </cell>
          <cell r="DN397">
            <v>111.93897203305913</v>
          </cell>
          <cell r="DS397">
            <v>862.76199585910467</v>
          </cell>
        </row>
        <row r="398">
          <cell r="E398">
            <v>1292.2</v>
          </cell>
          <cell r="I398">
            <v>2.02</v>
          </cell>
          <cell r="AL398">
            <v>34704.229492561193</v>
          </cell>
          <cell r="AM398">
            <v>3816.7138341972709</v>
          </cell>
          <cell r="AN398">
            <v>563.92385143271031</v>
          </cell>
          <cell r="AS398">
            <v>17650.497434245357</v>
          </cell>
          <cell r="BC398">
            <v>0</v>
          </cell>
          <cell r="BD398">
            <v>40936.896000000008</v>
          </cell>
          <cell r="BF398">
            <v>16896.515941834739</v>
          </cell>
          <cell r="BG398">
            <v>0</v>
          </cell>
          <cell r="BH398">
            <v>310.12800000000004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2098.0966399999998</v>
          </cell>
          <cell r="BP398">
            <v>3255.6671999999999</v>
          </cell>
          <cell r="BQ398">
            <v>6822.8159999999998</v>
          </cell>
          <cell r="BR398">
            <v>1327.8039664695691</v>
          </cell>
          <cell r="BT398">
            <v>1322.78</v>
          </cell>
          <cell r="BY398">
            <v>0</v>
          </cell>
          <cell r="CD398">
            <v>2325.96</v>
          </cell>
          <cell r="CE398">
            <v>843.85494770365244</v>
          </cell>
          <cell r="CH398">
            <v>993.71124720247622</v>
          </cell>
          <cell r="CI398">
            <v>85.569291529921117</v>
          </cell>
          <cell r="CJ398">
            <v>193.89268223426359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105133.39199999999</v>
          </cell>
          <cell r="CV398">
            <v>18809.561625006922</v>
          </cell>
          <cell r="CW398">
            <v>10766.320650510068</v>
          </cell>
          <cell r="CY398">
            <v>8310.7612253368625</v>
          </cell>
          <cell r="CZ398">
            <v>2122</v>
          </cell>
          <cell r="DA398">
            <v>5737.3680000000004</v>
          </cell>
          <cell r="DD398">
            <v>13525.191348349324</v>
          </cell>
          <cell r="DE398">
            <v>1488.3561915866646</v>
          </cell>
          <cell r="DF398">
            <v>1967.9615579978417</v>
          </cell>
          <cell r="DG398">
            <v>285.66675931297686</v>
          </cell>
          <cell r="DH398">
            <v>263.67831200404015</v>
          </cell>
          <cell r="DI398">
            <v>510.27541213833177</v>
          </cell>
          <cell r="DJ398">
            <v>1776.8674181415922</v>
          </cell>
          <cell r="DK398">
            <v>138.357576677136</v>
          </cell>
          <cell r="DL398">
            <v>20.909833376262384</v>
          </cell>
          <cell r="DM398">
            <v>65.461440692294588</v>
          </cell>
          <cell r="DN398">
            <v>111.22455952412075</v>
          </cell>
          <cell r="DS398">
            <v>857.25571014927721</v>
          </cell>
        </row>
        <row r="399">
          <cell r="E399">
            <v>1443.66</v>
          </cell>
          <cell r="I399">
            <v>2.02</v>
          </cell>
          <cell r="AL399">
            <v>38771.945479980568</v>
          </cell>
          <cell r="AM399">
            <v>4264.0745193292305</v>
          </cell>
          <cell r="AN399">
            <v>630.02190632978375</v>
          </cell>
          <cell r="AS399">
            <v>19719.329148678731</v>
          </cell>
          <cell r="BC399">
            <v>0</v>
          </cell>
          <cell r="BD399">
            <v>45735.14880000001</v>
          </cell>
          <cell r="BF399">
            <v>18876.972763186153</v>
          </cell>
          <cell r="BG399">
            <v>0</v>
          </cell>
          <cell r="BH399">
            <v>346.47840000000002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2518.5919999999996</v>
          </cell>
          <cell r="BP399">
            <v>3908.16</v>
          </cell>
          <cell r="BQ399">
            <v>7622.5248000000011</v>
          </cell>
          <cell r="BR399">
            <v>1483.4371414900622</v>
          </cell>
          <cell r="BT399">
            <v>2054.38</v>
          </cell>
          <cell r="BY399">
            <v>0</v>
          </cell>
          <cell r="CD399">
            <v>2598.5880000000002</v>
          </cell>
          <cell r="CE399">
            <v>942.7639945843174</v>
          </cell>
          <cell r="CH399">
            <v>1093.8106830945583</v>
          </cell>
          <cell r="CI399">
            <v>227.86686380922504</v>
          </cell>
          <cell r="CJ399">
            <v>516.3267876400638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115723.7856</v>
          </cell>
          <cell r="CV399">
            <v>50088.948272032387</v>
          </cell>
          <cell r="CW399">
            <v>10528.018999999998</v>
          </cell>
          <cell r="CY399">
            <v>17033.241358921201</v>
          </cell>
          <cell r="CZ399">
            <v>1378.86</v>
          </cell>
          <cell r="DA399">
            <v>6409.8504000000012</v>
          </cell>
          <cell r="DD399">
            <v>14988.829407818297</v>
          </cell>
          <cell r="DE399">
            <v>1649.4196998170603</v>
          </cell>
          <cell r="DF399">
            <v>2180.925897035384</v>
          </cell>
          <cell r="DG399">
            <v>316.58038785152348</v>
          </cell>
          <cell r="DH399">
            <v>292.21244530876032</v>
          </cell>
          <cell r="DI399">
            <v>565.49522343571709</v>
          </cell>
          <cell r="DJ399">
            <v>1969.1523709263677</v>
          </cell>
          <cell r="DK399">
            <v>153.33003879060306</v>
          </cell>
          <cell r="DL399">
            <v>23.172605647531388</v>
          </cell>
          <cell r="DM399">
            <v>72.545396368574657</v>
          </cell>
          <cell r="DN399">
            <v>123.26080317305392</v>
          </cell>
          <cell r="DS399">
            <v>857.85898790980627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0"/>
  <sheetViews>
    <sheetView tabSelected="1" workbookViewId="0">
      <selection sqref="A1:AC1"/>
    </sheetView>
  </sheetViews>
  <sheetFormatPr defaultColWidth="9.140625" defaultRowHeight="49.9" customHeight="1" x14ac:dyDescent="0.2"/>
  <cols>
    <col min="1" max="1" width="5.85546875" style="54" customWidth="1"/>
    <col min="2" max="2" width="18" style="51" customWidth="1"/>
    <col min="3" max="3" width="6.42578125" style="25" customWidth="1"/>
    <col min="4" max="4" width="8.85546875" style="25" customWidth="1"/>
    <col min="5" max="5" width="8.5703125" style="54" customWidth="1"/>
    <col min="6" max="6" width="9.140625" style="4" hidden="1" customWidth="1"/>
    <col min="7" max="7" width="10.7109375" style="4" customWidth="1"/>
    <col min="8" max="12" width="9.140625" style="4" customWidth="1"/>
    <col min="13" max="14" width="9.140625" style="4" hidden="1" customWidth="1"/>
    <col min="15" max="20" width="9.140625" style="4" customWidth="1"/>
    <col min="21" max="22" width="9.140625" style="4" hidden="1" customWidth="1"/>
    <col min="23" max="23" width="10.7109375" style="4" customWidth="1"/>
    <col min="24" max="24" width="11.28515625" style="4" customWidth="1"/>
    <col min="25" max="25" width="10.85546875" style="4" customWidth="1"/>
    <col min="26" max="26" width="9.140625" style="4" customWidth="1"/>
    <col min="27" max="28" width="9.140625" style="4" hidden="1" customWidth="1"/>
    <col min="29" max="32" width="9.140625" style="4" customWidth="1"/>
    <col min="33" max="34" width="9.140625" style="4" hidden="1" customWidth="1"/>
    <col min="35" max="37" width="9.140625" style="4" customWidth="1"/>
    <col min="38" max="39" width="9.140625" style="4" hidden="1" customWidth="1"/>
    <col min="40" max="40" width="11.28515625" style="4" customWidth="1"/>
    <col min="41" max="47" width="9.140625" style="4" customWidth="1"/>
    <col min="48" max="48" width="10.28515625" style="4" customWidth="1"/>
    <col min="49" max="50" width="9.140625" style="4" hidden="1" customWidth="1"/>
    <col min="51" max="54" width="9.140625" style="4" customWidth="1"/>
    <col min="55" max="56" width="9.140625" style="4" hidden="1" customWidth="1"/>
    <col min="57" max="59" width="9.140625" style="4" customWidth="1"/>
    <col min="60" max="60" width="9.140625" style="4" hidden="1" customWidth="1"/>
    <col min="61" max="74" width="9.140625" style="4" customWidth="1"/>
    <col min="75" max="75" width="10.42578125" style="4" customWidth="1"/>
    <col min="76" max="16384" width="9.140625" style="4"/>
  </cols>
  <sheetData>
    <row r="1" spans="1:75" customFormat="1" ht="22.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1"/>
      <c r="AE1" s="1"/>
      <c r="AF1" s="57"/>
      <c r="AG1" s="1"/>
      <c r="AH1" s="1"/>
      <c r="AI1" s="1"/>
      <c r="AJ1" s="1"/>
      <c r="AK1" s="57"/>
      <c r="AL1" s="1"/>
      <c r="AM1" s="1"/>
      <c r="AN1" s="1"/>
      <c r="AO1" s="2"/>
      <c r="AP1" s="2"/>
      <c r="AQ1" s="2"/>
      <c r="AR1" s="2"/>
      <c r="AS1" s="2"/>
      <c r="AT1" s="3"/>
      <c r="AU1" s="2"/>
      <c r="AV1" s="2"/>
      <c r="AW1" s="2"/>
      <c r="AX1" s="2"/>
      <c r="AY1" s="2"/>
      <c r="AZ1" s="2"/>
      <c r="BA1" s="2"/>
      <c r="BB1" s="59"/>
      <c r="BI1" s="59"/>
    </row>
    <row r="2" spans="1:75" ht="37.9" customHeight="1" x14ac:dyDescent="0.2">
      <c r="A2" s="84" t="s">
        <v>2</v>
      </c>
      <c r="B2" s="86" t="s">
        <v>3</v>
      </c>
      <c r="C2" s="88" t="s">
        <v>4</v>
      </c>
      <c r="D2" s="5" t="s">
        <v>5</v>
      </c>
      <c r="E2" s="88" t="s">
        <v>6</v>
      </c>
      <c r="F2" s="72" t="s">
        <v>7</v>
      </c>
      <c r="G2" s="73"/>
      <c r="H2" s="73"/>
      <c r="I2" s="73"/>
      <c r="J2" s="73"/>
      <c r="K2" s="73"/>
      <c r="L2" s="73"/>
      <c r="M2" s="74"/>
      <c r="N2" s="78" t="s">
        <v>8</v>
      </c>
      <c r="O2" s="79"/>
      <c r="P2" s="79"/>
      <c r="Q2" s="79"/>
      <c r="R2" s="79"/>
      <c r="S2" s="79"/>
      <c r="T2" s="79"/>
      <c r="U2" s="80"/>
      <c r="V2" s="90" t="s">
        <v>9</v>
      </c>
      <c r="W2" s="91"/>
      <c r="X2" s="91"/>
      <c r="Y2" s="91"/>
      <c r="Z2" s="91"/>
      <c r="AA2" s="92"/>
      <c r="AB2" s="72" t="s">
        <v>10</v>
      </c>
      <c r="AC2" s="73"/>
      <c r="AD2" s="73"/>
      <c r="AE2" s="73"/>
      <c r="AF2" s="73"/>
      <c r="AG2" s="74"/>
      <c r="AH2" s="75" t="s">
        <v>11</v>
      </c>
      <c r="AI2" s="76"/>
      <c r="AJ2" s="76"/>
      <c r="AK2" s="76"/>
      <c r="AL2" s="77"/>
      <c r="AM2" s="78" t="s">
        <v>12</v>
      </c>
      <c r="AN2" s="79"/>
      <c r="AO2" s="79"/>
      <c r="AP2" s="79"/>
      <c r="AQ2" s="79"/>
      <c r="AR2" s="79"/>
      <c r="AS2" s="79"/>
      <c r="AT2" s="79"/>
      <c r="AU2" s="79"/>
      <c r="AV2" s="79"/>
      <c r="AW2" s="80"/>
      <c r="AX2" s="75" t="s">
        <v>13</v>
      </c>
      <c r="AY2" s="76"/>
      <c r="AZ2" s="76"/>
      <c r="BA2" s="76"/>
      <c r="BB2" s="76"/>
      <c r="BC2" s="77"/>
      <c r="BD2" s="72" t="s">
        <v>14</v>
      </c>
      <c r="BE2" s="73"/>
      <c r="BF2" s="73"/>
      <c r="BG2" s="73"/>
      <c r="BH2" s="74"/>
      <c r="BI2" s="81" t="s">
        <v>15</v>
      </c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3"/>
      <c r="BV2" s="67" t="s">
        <v>16</v>
      </c>
      <c r="BW2" s="69" t="s">
        <v>17</v>
      </c>
    </row>
    <row r="3" spans="1:75" ht="132" x14ac:dyDescent="0.2">
      <c r="A3" s="85"/>
      <c r="B3" s="87"/>
      <c r="C3" s="89"/>
      <c r="D3" s="6" t="s">
        <v>18</v>
      </c>
      <c r="E3" s="89"/>
      <c r="F3" s="7" t="s">
        <v>19</v>
      </c>
      <c r="G3" s="7" t="s">
        <v>20</v>
      </c>
      <c r="H3" s="7" t="s">
        <v>21</v>
      </c>
      <c r="I3" s="8" t="s">
        <v>22</v>
      </c>
      <c r="J3" s="9" t="s">
        <v>23</v>
      </c>
      <c r="K3" s="7" t="s">
        <v>24</v>
      </c>
      <c r="L3" s="60" t="s">
        <v>25</v>
      </c>
      <c r="M3" s="10" t="s">
        <v>26</v>
      </c>
      <c r="N3" s="7" t="s">
        <v>19</v>
      </c>
      <c r="O3" s="7" t="s">
        <v>27</v>
      </c>
      <c r="P3" s="7" t="s">
        <v>21</v>
      </c>
      <c r="Q3" s="8" t="s">
        <v>22</v>
      </c>
      <c r="R3" s="9" t="s">
        <v>23</v>
      </c>
      <c r="S3" s="7" t="s">
        <v>28</v>
      </c>
      <c r="T3" s="60" t="s">
        <v>29</v>
      </c>
      <c r="U3" s="12" t="s">
        <v>26</v>
      </c>
      <c r="V3" s="13" t="s">
        <v>19</v>
      </c>
      <c r="W3" s="13" t="s">
        <v>30</v>
      </c>
      <c r="X3" s="7" t="s">
        <v>31</v>
      </c>
      <c r="Y3" s="7" t="s">
        <v>32</v>
      </c>
      <c r="Z3" s="60" t="s">
        <v>29</v>
      </c>
      <c r="AA3" s="14" t="s">
        <v>33</v>
      </c>
      <c r="AB3" s="15" t="s">
        <v>19</v>
      </c>
      <c r="AC3" s="15" t="s">
        <v>34</v>
      </c>
      <c r="AD3" s="7" t="s">
        <v>35</v>
      </c>
      <c r="AE3" s="9" t="s">
        <v>36</v>
      </c>
      <c r="AF3" s="60" t="s">
        <v>29</v>
      </c>
      <c r="AG3" s="10" t="s">
        <v>26</v>
      </c>
      <c r="AH3" s="7" t="s">
        <v>19</v>
      </c>
      <c r="AI3" s="15" t="s">
        <v>34</v>
      </c>
      <c r="AJ3" s="13" t="s">
        <v>37</v>
      </c>
      <c r="AK3" s="60" t="s">
        <v>38</v>
      </c>
      <c r="AL3" s="10" t="s">
        <v>26</v>
      </c>
      <c r="AM3" s="7" t="s">
        <v>19</v>
      </c>
      <c r="AN3" s="7" t="s">
        <v>39</v>
      </c>
      <c r="AO3" s="7" t="s">
        <v>21</v>
      </c>
      <c r="AP3" s="8" t="s">
        <v>22</v>
      </c>
      <c r="AQ3" s="7" t="s">
        <v>40</v>
      </c>
      <c r="AR3" s="7" t="s">
        <v>41</v>
      </c>
      <c r="AS3" s="7" t="s">
        <v>42</v>
      </c>
      <c r="AT3" s="16" t="s">
        <v>43</v>
      </c>
      <c r="AU3" s="7" t="s">
        <v>44</v>
      </c>
      <c r="AV3" s="60" t="s">
        <v>29</v>
      </c>
      <c r="AW3" s="12" t="s">
        <v>26</v>
      </c>
      <c r="AX3" s="7" t="s">
        <v>19</v>
      </c>
      <c r="AY3" s="7" t="s">
        <v>39</v>
      </c>
      <c r="AZ3" s="7" t="s">
        <v>45</v>
      </c>
      <c r="BA3" s="7" t="s">
        <v>46</v>
      </c>
      <c r="BB3" s="60" t="s">
        <v>29</v>
      </c>
      <c r="BC3" s="12" t="s">
        <v>26</v>
      </c>
      <c r="BD3" s="7" t="s">
        <v>19</v>
      </c>
      <c r="BE3" s="7" t="s">
        <v>39</v>
      </c>
      <c r="BF3" s="7" t="s">
        <v>47</v>
      </c>
      <c r="BG3" s="5" t="s">
        <v>29</v>
      </c>
      <c r="BH3" s="12" t="s">
        <v>26</v>
      </c>
      <c r="BI3" s="7" t="s">
        <v>48</v>
      </c>
      <c r="BJ3" s="7" t="s">
        <v>49</v>
      </c>
      <c r="BK3" s="8" t="s">
        <v>22</v>
      </c>
      <c r="BL3" s="16" t="s">
        <v>50</v>
      </c>
      <c r="BM3" s="16" t="s">
        <v>51</v>
      </c>
      <c r="BN3" s="7" t="s">
        <v>52</v>
      </c>
      <c r="BO3" s="7" t="s">
        <v>53</v>
      </c>
      <c r="BP3" s="7" t="s">
        <v>54</v>
      </c>
      <c r="BQ3" s="7" t="s">
        <v>55</v>
      </c>
      <c r="BR3" s="11" t="s">
        <v>56</v>
      </c>
      <c r="BS3" s="7" t="s">
        <v>57</v>
      </c>
      <c r="BT3" s="7" t="s">
        <v>58</v>
      </c>
      <c r="BU3" s="17" t="s">
        <v>59</v>
      </c>
      <c r="BV3" s="68"/>
      <c r="BW3" s="70"/>
    </row>
    <row r="4" spans="1:75" s="25" customFormat="1" ht="12" x14ac:dyDescent="0.2">
      <c r="A4" s="18">
        <v>1</v>
      </c>
      <c r="B4" s="19" t="s">
        <v>60</v>
      </c>
      <c r="C4" s="20">
        <v>48</v>
      </c>
      <c r="D4" s="21">
        <v>42979</v>
      </c>
      <c r="E4" s="22">
        <v>3625.5</v>
      </c>
      <c r="F4" s="23">
        <f>'[1]начисления 2017'!BD7+'[1]начисления 2017'!BH7</f>
        <v>69464.58</v>
      </c>
      <c r="G4" s="23">
        <f>H4+I4+J4+K4+L4</f>
        <v>65929.12852700676</v>
      </c>
      <c r="H4" s="23">
        <f>'[1]начисления 2017'!BF7</f>
        <v>49150.605571610417</v>
      </c>
      <c r="I4" s="23">
        <f>H4*0.302</f>
        <v>14843.482882626346</v>
      </c>
      <c r="J4" s="23">
        <f>'[1]начисления 2017'!BG7</f>
        <v>0</v>
      </c>
      <c r="K4" s="23">
        <f>'[1]начисления 2017'!AS7</f>
        <v>0</v>
      </c>
      <c r="L4" s="23">
        <f>1.11426*F4*2.5%+'[1]начисления 2017'!BI7+'[1]начисления 2017'!BY7</f>
        <v>1935.0400727700003</v>
      </c>
      <c r="M4" s="23">
        <f>G4/F4*100</f>
        <v>94.910425611162935</v>
      </c>
      <c r="N4" s="23">
        <f>'[1]начисления 2017'!BJ7</f>
        <v>18852.600000000002</v>
      </c>
      <c r="O4" s="23">
        <f>P4+Q4+R4+S4+T4</f>
        <v>15946.303543859638</v>
      </c>
      <c r="P4" s="23">
        <f>'[1]начисления 2017'!BK7</f>
        <v>11844.190546819998</v>
      </c>
      <c r="Q4" s="23">
        <f>P4*0.302</f>
        <v>3576.9455451396393</v>
      </c>
      <c r="R4" s="23">
        <f>'[1]начисления 2017'!BL7</f>
        <v>0</v>
      </c>
      <c r="S4" s="23">
        <f>'[1]начисления 2017'!BC7</f>
        <v>0</v>
      </c>
      <c r="T4" s="23">
        <f>N4*2.5%*1.11426</f>
        <v>525.16745190000006</v>
      </c>
      <c r="U4" s="24">
        <f>O4/N4*100</f>
        <v>84.584107994969585</v>
      </c>
      <c r="V4" s="24">
        <f>'[1]начисления 2017'!E7*'[1]начисления 2017'!I7*4</f>
        <v>36690.06</v>
      </c>
      <c r="W4" s="23">
        <f>X4+Y4+Z4</f>
        <v>45325.686612247599</v>
      </c>
      <c r="X4" s="23">
        <f>'[1]начисления 2017'!AL7</f>
        <v>38861.217836240554</v>
      </c>
      <c r="Y4" s="23">
        <f>'[1]начисления 2017'!AM7</f>
        <v>4801.5214213698446</v>
      </c>
      <c r="Z4" s="23">
        <f>1.11426*V4*2.5%+'[1]начисления 2017'!AN7</f>
        <v>1662.9473546372019</v>
      </c>
      <c r="AA4" s="23">
        <f>W4/V4*100</f>
        <v>123.53669253265763</v>
      </c>
      <c r="AB4" s="23">
        <f>'[1]начисления 2017'!BQ7</f>
        <v>0</v>
      </c>
      <c r="AC4" s="23">
        <f>AD4+AE4+AF4</f>
        <v>0</v>
      </c>
      <c r="AD4" s="23">
        <f>'[1]начисления 2017'!BN7</f>
        <v>0</v>
      </c>
      <c r="AE4" s="23">
        <f>'[1]начисления 2017'!BP7</f>
        <v>0</v>
      </c>
      <c r="AF4" s="23">
        <f>1.11426*AB4*2.5%+'[1]начисления 2017'!BR7</f>
        <v>0</v>
      </c>
      <c r="AG4" s="23">
        <v>0</v>
      </c>
      <c r="AH4" s="23">
        <f>'[1]начисления 2017'!CD7</f>
        <v>0</v>
      </c>
      <c r="AI4" s="23">
        <f>AJ4+AK4</f>
        <v>0</v>
      </c>
      <c r="AJ4" s="23">
        <f>'[1]начисления 2017'!BT7</f>
        <v>0</v>
      </c>
      <c r="AK4" s="23">
        <f>1.11426*AH4*2.5%+'[1]начисления 2017'!CE7</f>
        <v>0</v>
      </c>
      <c r="AL4" s="23">
        <v>0</v>
      </c>
      <c r="AM4" s="23">
        <f>'[1]начисления 2017'!CS7</f>
        <v>58008</v>
      </c>
      <c r="AN4" s="23">
        <f>AO4+AP4+AQ4+AR4+AS4+AT4+AU4+AV4</f>
        <v>25156.335861899766</v>
      </c>
      <c r="AO4" s="23">
        <f>'[1]начисления 2017'!CV7</f>
        <v>12156.2440952916</v>
      </c>
      <c r="AP4" s="23">
        <f>AO4*30.2%</f>
        <v>3671.1857167780631</v>
      </c>
      <c r="AQ4" s="23">
        <f>'[1]начисления 2017'!CW7</f>
        <v>2785.5079999999998</v>
      </c>
      <c r="AR4" s="23">
        <f>'[1]начисления 2017'!CH7</f>
        <v>548.28633349641416</v>
      </c>
      <c r="AS4" s="23">
        <f>'[1]начисления 2017'!CK7+'[1]начисления 2017'!CL7+'[1]начисления 2017'!CM7+'[1]начисления 2017'!CN7</f>
        <v>0</v>
      </c>
      <c r="AT4" s="23">
        <f>'[1]начисления 2017'!CJ7</f>
        <v>125.30896894465236</v>
      </c>
      <c r="AU4" s="23">
        <f>'[1]начисления 2017'!CI7</f>
        <v>55.301724497181425</v>
      </c>
      <c r="AV4" s="23">
        <f>1.11426*AM4*2.5%+'[1]начисления 2017'!CY7</f>
        <v>5814.5010228918545</v>
      </c>
      <c r="AW4" s="23">
        <f>AN4/AM4*100</f>
        <v>43.367011208625996</v>
      </c>
      <c r="AX4" s="23">
        <f>'[1]начисления 2017'!CO7</f>
        <v>0</v>
      </c>
      <c r="AY4" s="23">
        <f>AZ4+BA4+BB4</f>
        <v>0</v>
      </c>
      <c r="AZ4" s="23">
        <f>'[1]начисления 2017'!CP7</f>
        <v>0</v>
      </c>
      <c r="BA4" s="23">
        <f>'[1]начисления 2017'!CQ7</f>
        <v>0</v>
      </c>
      <c r="BB4" s="23">
        <f>1.11426*AX4*2.5%+'[1]начисления 2017'!CR7</f>
        <v>0</v>
      </c>
      <c r="BC4" s="23">
        <v>0</v>
      </c>
      <c r="BD4" s="23">
        <v>421078.52</v>
      </c>
      <c r="BE4" s="23">
        <f>BF4+BG4</f>
        <v>431605.48300000001</v>
      </c>
      <c r="BF4" s="23">
        <f>'[1]начисления 2017'!CZ7</f>
        <v>421078.52</v>
      </c>
      <c r="BG4" s="23">
        <f>BD4*2.5%</f>
        <v>10526.963000000002</v>
      </c>
      <c r="BH4" s="23">
        <f>BE4/BD4*100</f>
        <v>102.49999999999999</v>
      </c>
      <c r="BI4" s="23">
        <f>BJ4+BK4+BL4+BM4+BN4+BO4+BP4+BQ4+BR4+BS4+BT4+BU4</f>
        <v>72221.774551883165</v>
      </c>
      <c r="BJ4" s="23">
        <f>'[1]начисления 2017'!DD7</f>
        <v>40299.976277152564</v>
      </c>
      <c r="BK4" s="23">
        <f>BJ4*0.302</f>
        <v>12170.592835700074</v>
      </c>
      <c r="BL4" s="23">
        <f>'[1]начисления 2017'!DF7</f>
        <v>5863.7842570220218</v>
      </c>
      <c r="BM4" s="23">
        <f>'[1]начисления 2017'!DK7</f>
        <v>412.25346941456718</v>
      </c>
      <c r="BN4" s="23">
        <f>'[1]начисления 2017'!DG7</f>
        <v>851.17935317706531</v>
      </c>
      <c r="BO4" s="23">
        <f>'[1]начисления 2017'!DH7</f>
        <v>785.66206162098581</v>
      </c>
      <c r="BP4" s="23">
        <f>'[1]начисления 2017'!DE7</f>
        <v>4434.74089704587</v>
      </c>
      <c r="BQ4" s="23">
        <f>'[1]начисления 2017'!DJ7</f>
        <v>5294.3956913031634</v>
      </c>
      <c r="BR4" s="23">
        <f>'[1]начисления 2017'!DI7</f>
        <v>1520.4285451014157</v>
      </c>
      <c r="BS4" s="23">
        <f>'[1]начисления 2017'!DL7</f>
        <v>62.30342827093753</v>
      </c>
      <c r="BT4" s="23">
        <f>'[1]начисления 2017'!DM7</f>
        <v>195.05043877177133</v>
      </c>
      <c r="BU4" s="23">
        <f>'[1]начисления 2017'!DN7</f>
        <v>331.40729730273688</v>
      </c>
      <c r="BV4" s="23">
        <f>'[1]начисления 2017'!DS7</f>
        <v>2306.4974536219897</v>
      </c>
      <c r="BW4" s="23">
        <f>G4+O4+W4+AC4+AI4+AN4+AY4+BE4+BI4+BV4</f>
        <v>658491.20955051889</v>
      </c>
    </row>
    <row r="5" spans="1:75" s="25" customFormat="1" ht="12" x14ac:dyDescent="0.2">
      <c r="A5" s="18">
        <f>A4+1</f>
        <v>2</v>
      </c>
      <c r="B5" s="61" t="s">
        <v>61</v>
      </c>
      <c r="C5" s="26">
        <v>1</v>
      </c>
      <c r="D5" s="26"/>
      <c r="E5" s="27">
        <v>1691</v>
      </c>
      <c r="F5" s="23">
        <f>'[1]начисления 2017'!BD8+'[1]начисления 2017'!BH8</f>
        <v>53976.719999999994</v>
      </c>
      <c r="G5" s="23">
        <f t="shared" ref="G5:G68" si="0">H5+I5+J5+K5+L5</f>
        <v>53936.182347135567</v>
      </c>
      <c r="H5" s="23">
        <f>'[1]начисления 2017'!BF8</f>
        <v>22111.134853461186</v>
      </c>
      <c r="I5" s="23">
        <f t="shared" ref="I5:I68" si="1">H5*0.302</f>
        <v>6677.5627257452779</v>
      </c>
      <c r="J5" s="23">
        <f>'[1]начисления 2017'!BG8</f>
        <v>546.07143199999996</v>
      </c>
      <c r="K5" s="23">
        <f>'[1]начисления 2017'!AS8</f>
        <v>23097.810835249104</v>
      </c>
      <c r="L5" s="23">
        <f>1.11426*F5*2.5%+'[1]начисления 2017'!BI8+'[1]начисления 2017'!BY8</f>
        <v>1503.60250068</v>
      </c>
      <c r="M5" s="23">
        <f t="shared" ref="M5:M68" si="2">G5/F5*100</f>
        <v>99.924897895121404</v>
      </c>
      <c r="N5" s="23">
        <f>'[1]начисления 2017'!BJ8</f>
        <v>0</v>
      </c>
      <c r="O5" s="23">
        <f t="shared" ref="O5:O68" si="3">P5+Q5+R5+S5+T5</f>
        <v>0</v>
      </c>
      <c r="P5" s="23">
        <f>'[1]начисления 2017'!BK8</f>
        <v>0</v>
      </c>
      <c r="Q5" s="23">
        <f t="shared" ref="Q5:Q68" si="4">P5*0.302</f>
        <v>0</v>
      </c>
      <c r="R5" s="23">
        <f>'[1]начисления 2017'!BL8</f>
        <v>0</v>
      </c>
      <c r="S5" s="23">
        <f>'[1]начисления 2017'!BC8</f>
        <v>0</v>
      </c>
      <c r="T5" s="23">
        <f t="shared" ref="T5:T68" si="5">N5*2.5%*1.11426</f>
        <v>0</v>
      </c>
      <c r="U5" s="24">
        <v>0</v>
      </c>
      <c r="V5" s="24">
        <f>'[1]начисления 2017'!E8*'[1]начисления 2017'!I8*12</f>
        <v>61890.599999999991</v>
      </c>
      <c r="W5" s="23">
        <f t="shared" ref="W5:W68" si="6">X5+Y5+Z5</f>
        <v>52871.331770623634</v>
      </c>
      <c r="X5" s="23">
        <f>'[1]начисления 2017'!AL8</f>
        <v>45414.681993438309</v>
      </c>
      <c r="Y5" s="23">
        <f>'[1]начисления 2017'!AM8</f>
        <v>4994.6317084256189</v>
      </c>
      <c r="Z5" s="23">
        <f>1.11426*V5*2.5%+'[1]начисления 2017'!AN8</f>
        <v>2462.0180687597067</v>
      </c>
      <c r="AA5" s="23">
        <f t="shared" ref="AA5:AA68" si="7">W5/V5*100</f>
        <v>85.427079024316527</v>
      </c>
      <c r="AB5" s="23">
        <f>'[1]начисления 2017'!BQ8</f>
        <v>8928.48</v>
      </c>
      <c r="AC5" s="23">
        <f t="shared" ref="AC5:AC68" si="8">AD5+AE5+AF5</f>
        <v>2796.6378997768961</v>
      </c>
      <c r="AD5" s="23">
        <f>'[1]начисления 2017'!BN8</f>
        <v>317.5616</v>
      </c>
      <c r="AE5" s="23">
        <f>'[1]начисления 2017'!BP8</f>
        <v>492.76800000000003</v>
      </c>
      <c r="AF5" s="23">
        <f>1.11426*AB5*2.5%+'[1]начисления 2017'!BR8</f>
        <v>1986.3082997768963</v>
      </c>
      <c r="AG5" s="23">
        <f>AC5/AB5*100</f>
        <v>31.322665221593105</v>
      </c>
      <c r="AH5" s="23">
        <f>'[1]начисления 2017'!CD8</f>
        <v>3043.7999999999997</v>
      </c>
      <c r="AI5" s="23">
        <f t="shared" ref="AI5:AI68" si="9">AJ5+AK5</f>
        <v>2448.1358835181982</v>
      </c>
      <c r="AJ5" s="23">
        <f>'[1]начисления 2017'!BT8</f>
        <v>1259.06</v>
      </c>
      <c r="AK5" s="23">
        <f>1.11426*AH5*2.5%+'[1]начисления 2017'!CE8</f>
        <v>1189.0758835181985</v>
      </c>
      <c r="AL5" s="23">
        <f>AI5/AH5*100</f>
        <v>80.430247832255674</v>
      </c>
      <c r="AM5" s="23">
        <f>'[1]начисления 2017'!CS8</f>
        <v>114649.80000000002</v>
      </c>
      <c r="AN5" s="23">
        <f t="shared" ref="AN5:AN68" si="10">AO5+AP5+AQ5+AR5+AS5+AT5+AU5+AV5</f>
        <v>109578.21030755408</v>
      </c>
      <c r="AO5" s="23">
        <f>'[1]начисления 2017'!CV8</f>
        <v>50775.727769442092</v>
      </c>
      <c r="AP5" s="23">
        <f t="shared" ref="AP5:AP68" si="11">AO5*30.2%</f>
        <v>15334.269786371511</v>
      </c>
      <c r="AQ5" s="23">
        <f>'[1]начисления 2017'!CW8</f>
        <v>18866.962887999998</v>
      </c>
      <c r="AR5" s="23">
        <f>'[1]начисления 2017'!CH8</f>
        <v>1083.6594690059508</v>
      </c>
      <c r="AS5" s="23">
        <f>'[1]начисления 2017'!CK8+'[1]начисления 2017'!CL8+'[1]начисления 2017'!CM8+'[1]начисления 2017'!CN8</f>
        <v>0</v>
      </c>
      <c r="AT5" s="23">
        <f>'[1]начисления 2017'!CJ8</f>
        <v>523.40624656159616</v>
      </c>
      <c r="AU5" s="23">
        <f>'[1]начисления 2017'!CI8</f>
        <v>230.99119154222726</v>
      </c>
      <c r="AV5" s="23">
        <f>1.11426*AM5*2.5%+'[1]начисления 2017'!CY8</f>
        <v>22763.19295663069</v>
      </c>
      <c r="AW5" s="23">
        <f t="shared" ref="AW5:AW68" si="12">AN5/AM5*100</f>
        <v>95.576451339255769</v>
      </c>
      <c r="AX5" s="23">
        <f>'[1]начисления 2017'!CO8</f>
        <v>0</v>
      </c>
      <c r="AY5" s="23">
        <f t="shared" ref="AY5:AY68" si="13">AZ5+BA5+BB5</f>
        <v>0</v>
      </c>
      <c r="AZ5" s="23">
        <f>'[1]начисления 2017'!CP8</f>
        <v>0</v>
      </c>
      <c r="BA5" s="23">
        <f>'[1]начисления 2017'!CQ8</f>
        <v>0</v>
      </c>
      <c r="BB5" s="23">
        <f>1.11426*AX5*2.5%+'[1]начисления 2017'!CR8</f>
        <v>0</v>
      </c>
      <c r="BC5" s="23">
        <v>0</v>
      </c>
      <c r="BD5" s="23">
        <v>18161.66</v>
      </c>
      <c r="BE5" s="23">
        <f t="shared" ref="BE5:BE68" si="14">BF5+BG5</f>
        <v>18615.69733646635</v>
      </c>
      <c r="BF5" s="23">
        <f>'[1]начисления 2017'!CZ8</f>
        <v>18161.655836466351</v>
      </c>
      <c r="BG5" s="23">
        <f t="shared" ref="BG5:BG68" si="15">BD5*2.5%</f>
        <v>454.04150000000004</v>
      </c>
      <c r="BH5" s="23">
        <f t="shared" ref="BH5:BH68" si="16">BE5/BD5*100</f>
        <v>102.49997707514815</v>
      </c>
      <c r="BI5" s="23">
        <f t="shared" ref="BI5:BI68" si="17">BJ5+BK5+BL5+BM5+BN5+BO5+BP5+BQ5+BR5+BS5+BT5+BU5</f>
        <v>31463.69805262443</v>
      </c>
      <c r="BJ5" s="23">
        <f>'[1]начисления 2017'!DD8</f>
        <v>17556.842004780028</v>
      </c>
      <c r="BK5" s="23">
        <f t="shared" ref="BK5:BK68" si="18">BJ5*0.302</f>
        <v>5302.1662854435681</v>
      </c>
      <c r="BL5" s="23">
        <f>'[1]начисления 2017'!DF8</f>
        <v>2554.5805050266918</v>
      </c>
      <c r="BM5" s="23">
        <f>'[1]начисления 2017'!DK8</f>
        <v>179.599833475271</v>
      </c>
      <c r="BN5" s="23">
        <f>'[1]начисления 2017'!DG8</f>
        <v>370.81960839597002</v>
      </c>
      <c r="BO5" s="23">
        <f>'[1]начисления 2017'!DH8</f>
        <v>342.27674453618835</v>
      </c>
      <c r="BP5" s="23">
        <f>'[1]начисления 2017'!DE8</f>
        <v>1932.0121859652886</v>
      </c>
      <c r="BQ5" s="23">
        <f>'[1]начисления 2017'!DJ8</f>
        <v>2306.5241533577764</v>
      </c>
      <c r="BR5" s="23">
        <f>'[1]начисления 2017'!DI8</f>
        <v>662.38063174833235</v>
      </c>
      <c r="BS5" s="23">
        <f>'[1]начисления 2017'!DL8</f>
        <v>27.142731772006961</v>
      </c>
      <c r="BT5" s="23">
        <f>'[1]начисления 2017'!DM8</f>
        <v>84.974485169125501</v>
      </c>
      <c r="BU5" s="23">
        <f>'[1]начисления 2017'!DN8</f>
        <v>144.37888295418182</v>
      </c>
      <c r="BV5" s="23">
        <f>'[1]начисления 2017'!DS8</f>
        <v>1004.8346207247428</v>
      </c>
      <c r="BW5" s="23">
        <f t="shared" ref="BW5:BW68" si="19">G5+O5+W5+AC5+AI5+AN5+AY5+BE5+BI5+BV5</f>
        <v>272714.72821842384</v>
      </c>
    </row>
    <row r="6" spans="1:75" s="25" customFormat="1" ht="12" x14ac:dyDescent="0.2">
      <c r="A6" s="18">
        <f t="shared" ref="A6:A69" si="20">A5+1</f>
        <v>3</v>
      </c>
      <c r="B6" s="61" t="s">
        <v>61</v>
      </c>
      <c r="C6" s="26">
        <v>2</v>
      </c>
      <c r="D6" s="26"/>
      <c r="E6" s="26">
        <v>812.55</v>
      </c>
      <c r="F6" s="23">
        <f>'[1]начисления 2017'!BD9+'[1]начисления 2017'!BH9</f>
        <v>25741.584000000003</v>
      </c>
      <c r="G6" s="23">
        <f t="shared" si="0"/>
        <v>25649.289483877477</v>
      </c>
      <c r="H6" s="23">
        <f>'[1]начисления 2017'!BF9</f>
        <v>10624.720653565872</v>
      </c>
      <c r="I6" s="23">
        <f t="shared" si="1"/>
        <v>3208.6656373768933</v>
      </c>
      <c r="J6" s="23">
        <f>'[1]начисления 2017'!BG9</f>
        <v>0</v>
      </c>
      <c r="K6" s="23">
        <f>'[1]начисления 2017'!AS9</f>
        <v>11098.832758238712</v>
      </c>
      <c r="L6" s="23">
        <f>1.11426*F6*2.5%+'[1]начисления 2017'!BI9+'[1]начисления 2017'!BY9</f>
        <v>717.07043469600012</v>
      </c>
      <c r="M6" s="23">
        <f t="shared" si="2"/>
        <v>99.641457510452639</v>
      </c>
      <c r="N6" s="23">
        <f>'[1]начисления 2017'!BJ9</f>
        <v>0</v>
      </c>
      <c r="O6" s="23">
        <f t="shared" si="3"/>
        <v>0</v>
      </c>
      <c r="P6" s="23">
        <f>'[1]начисления 2017'!BK9</f>
        <v>0</v>
      </c>
      <c r="Q6" s="23">
        <f t="shared" si="4"/>
        <v>0</v>
      </c>
      <c r="R6" s="23">
        <f>'[1]начисления 2017'!BL9</f>
        <v>0</v>
      </c>
      <c r="S6" s="23">
        <f>'[1]начисления 2017'!BC9</f>
        <v>0</v>
      </c>
      <c r="T6" s="23">
        <f t="shared" si="5"/>
        <v>0</v>
      </c>
      <c r="U6" s="24">
        <v>0</v>
      </c>
      <c r="V6" s="24">
        <f>'[1]начисления 2017'!E9*'[1]начисления 2017'!I9*12</f>
        <v>29739.329999999994</v>
      </c>
      <c r="W6" s="23">
        <f t="shared" si="6"/>
        <v>25405.440940402263</v>
      </c>
      <c r="X6" s="23">
        <f>'[1]начисления 2017'!AL9</f>
        <v>21822.412687030333</v>
      </c>
      <c r="Y6" s="23">
        <f>'[1]начисления 2017'!AM9</f>
        <v>2399.9929004619967</v>
      </c>
      <c r="Z6" s="23">
        <f>1.11426*V6*2.5%+'[1]начисления 2017'!AN9</f>
        <v>1183.0353529099348</v>
      </c>
      <c r="AA6" s="23">
        <f t="shared" si="7"/>
        <v>85.427079024316512</v>
      </c>
      <c r="AB6" s="23">
        <f>'[1]начисления 2017'!BQ9</f>
        <v>0</v>
      </c>
      <c r="AC6" s="23">
        <f t="shared" si="8"/>
        <v>0</v>
      </c>
      <c r="AD6" s="23">
        <f>'[1]начисления 2017'!BN9</f>
        <v>0</v>
      </c>
      <c r="AE6" s="23">
        <f>'[1]начисления 2017'!BP9</f>
        <v>0</v>
      </c>
      <c r="AF6" s="23">
        <f>1.11426*AB6*2.5%+'[1]начисления 2017'!BR9</f>
        <v>0</v>
      </c>
      <c r="AG6" s="23">
        <v>0</v>
      </c>
      <c r="AH6" s="23">
        <f>'[1]начисления 2017'!CD9</f>
        <v>1462.59</v>
      </c>
      <c r="AI6" s="23">
        <f t="shared" si="9"/>
        <v>1363.1481899188127</v>
      </c>
      <c r="AJ6" s="23">
        <f>'[1]начисления 2017'!BT9</f>
        <v>791.78</v>
      </c>
      <c r="AK6" s="23">
        <f>1.11426*AH6*2.5%+'[1]начисления 2017'!CE9</f>
        <v>571.36818991881273</v>
      </c>
      <c r="AL6" s="23">
        <f t="shared" ref="AL6:AL34" si="21">AI6/AH6*100</f>
        <v>93.200978395778222</v>
      </c>
      <c r="AM6" s="23">
        <f>'[1]начисления 2017'!CS9</f>
        <v>55919.690999999992</v>
      </c>
      <c r="AN6" s="23">
        <f t="shared" si="10"/>
        <v>63755.31027901276</v>
      </c>
      <c r="AO6" s="23">
        <f>'[1]начисления 2017'!CV9</f>
        <v>23728.370859155195</v>
      </c>
      <c r="AP6" s="23">
        <f t="shared" si="11"/>
        <v>7165.9679994648686</v>
      </c>
      <c r="AQ6" s="23">
        <f>'[1]начисления 2017'!CW9</f>
        <v>18543.770327999999</v>
      </c>
      <c r="AR6" s="23">
        <f>'[1]начисления 2017'!CH9</f>
        <v>528.54782700045553</v>
      </c>
      <c r="AS6" s="23">
        <f>'[1]начисления 2017'!CK9+'[1]начисления 2017'!CL9+'[1]начисления 2017'!CM9+'[1]начисления 2017'!CN9</f>
        <v>0</v>
      </c>
      <c r="AT6" s="23">
        <f>'[1]начисления 2017'!CJ9</f>
        <v>244.5967408838666</v>
      </c>
      <c r="AU6" s="23">
        <f>'[1]начисления 2017'!CI9</f>
        <v>107.94615653762683</v>
      </c>
      <c r="AV6" s="23">
        <f>1.11426*AM6*2.5%+'[1]начисления 2017'!CY9</f>
        <v>13436.110367970756</v>
      </c>
      <c r="AW6" s="23">
        <f t="shared" si="12"/>
        <v>114.01227213328625</v>
      </c>
      <c r="AX6" s="23">
        <f>'[1]начисления 2017'!CO9</f>
        <v>0</v>
      </c>
      <c r="AY6" s="23">
        <f t="shared" si="13"/>
        <v>0</v>
      </c>
      <c r="AZ6" s="23">
        <f>'[1]начисления 2017'!CP9</f>
        <v>0</v>
      </c>
      <c r="BA6" s="23">
        <f>'[1]начисления 2017'!CQ9</f>
        <v>0</v>
      </c>
      <c r="BB6" s="23">
        <f>1.11426*AX6*2.5%+'[1]начисления 2017'!CR9</f>
        <v>0</v>
      </c>
      <c r="BC6" s="23">
        <v>0</v>
      </c>
      <c r="BD6" s="23">
        <v>20358.82</v>
      </c>
      <c r="BE6" s="23">
        <f t="shared" si="14"/>
        <v>20867.793202407989</v>
      </c>
      <c r="BF6" s="23">
        <f>'[1]начисления 2017'!CZ9</f>
        <v>20358.82270240799</v>
      </c>
      <c r="BG6" s="23">
        <f t="shared" si="15"/>
        <v>508.97050000000002</v>
      </c>
      <c r="BH6" s="23">
        <f t="shared" si="16"/>
        <v>102.50001327389305</v>
      </c>
      <c r="BI6" s="23">
        <f t="shared" si="17"/>
        <v>14658.573161390297</v>
      </c>
      <c r="BJ6" s="23">
        <f>'[1]начисления 2017'!DD9</f>
        <v>8179.5297100676235</v>
      </c>
      <c r="BK6" s="23">
        <f t="shared" si="18"/>
        <v>2470.2179724404223</v>
      </c>
      <c r="BL6" s="23">
        <f>'[1]начисления 2017'!DF9</f>
        <v>1190.149523014243</v>
      </c>
      <c r="BM6" s="23">
        <f>'[1]начисления 2017'!DK9</f>
        <v>83.673486008145161</v>
      </c>
      <c r="BN6" s="23">
        <f>'[1]начисления 2017'!DG9</f>
        <v>172.76056839405845</v>
      </c>
      <c r="BO6" s="23">
        <f>'[1]начисления 2017'!DH9</f>
        <v>159.46277811446626</v>
      </c>
      <c r="BP6" s="23">
        <f>'[1]начисления 2017'!DE9</f>
        <v>900.10214086412907</v>
      </c>
      <c r="BQ6" s="23">
        <f>'[1]начисления 2017'!DJ9</f>
        <v>1074.5829366261862</v>
      </c>
      <c r="BR6" s="23">
        <f>'[1]начисления 2017'!DI9</f>
        <v>308.59547834876855</v>
      </c>
      <c r="BS6" s="23">
        <f>'[1]начисления 2017'!DL9</f>
        <v>12.645484927248395</v>
      </c>
      <c r="BT6" s="23">
        <f>'[1]начисления 2017'!DM9</f>
        <v>39.588630224577287</v>
      </c>
      <c r="BU6" s="23">
        <f>'[1]начисления 2017'!DN9</f>
        <v>67.264452360429061</v>
      </c>
      <c r="BV6" s="23">
        <f>'[1]начисления 2017'!DS9</f>
        <v>468.1408325987577</v>
      </c>
      <c r="BW6" s="23">
        <f t="shared" si="19"/>
        <v>152167.69608960833</v>
      </c>
    </row>
    <row r="7" spans="1:75" s="25" customFormat="1" ht="12" x14ac:dyDescent="0.2">
      <c r="A7" s="18">
        <f t="shared" si="20"/>
        <v>4</v>
      </c>
      <c r="B7" s="61" t="s">
        <v>61</v>
      </c>
      <c r="C7" s="26">
        <v>3</v>
      </c>
      <c r="D7" s="26"/>
      <c r="E7" s="26">
        <v>750.2</v>
      </c>
      <c r="F7" s="23">
        <f>'[1]начисления 2017'!BD10+'[1]начисления 2017'!BH10</f>
        <v>23946.384000000002</v>
      </c>
      <c r="G7" s="23">
        <f t="shared" si="0"/>
        <v>23686.139094343416</v>
      </c>
      <c r="H7" s="23">
        <f>'[1]начисления 2017'!BF10</f>
        <v>9809.446107076632</v>
      </c>
      <c r="I7" s="23">
        <f t="shared" si="1"/>
        <v>2962.4527243371426</v>
      </c>
      <c r="J7" s="23">
        <f>'[1]начисления 2017'!BG10</f>
        <v>0</v>
      </c>
      <c r="K7" s="23">
        <f>'[1]начисления 2017'!AS10</f>
        <v>10247.177817033638</v>
      </c>
      <c r="L7" s="23">
        <f>1.11426*F7*2.5%+'[1]начисления 2017'!BI10+'[1]начисления 2017'!BY10</f>
        <v>667.0624458960001</v>
      </c>
      <c r="M7" s="23">
        <f t="shared" si="2"/>
        <v>98.91321835623873</v>
      </c>
      <c r="N7" s="23">
        <f>'[1]начисления 2017'!BJ10</f>
        <v>0</v>
      </c>
      <c r="O7" s="23">
        <f t="shared" si="3"/>
        <v>0</v>
      </c>
      <c r="P7" s="23">
        <f>'[1]начисления 2017'!BK10</f>
        <v>0</v>
      </c>
      <c r="Q7" s="23">
        <f t="shared" si="4"/>
        <v>0</v>
      </c>
      <c r="R7" s="23">
        <f>'[1]начисления 2017'!BL10</f>
        <v>0</v>
      </c>
      <c r="S7" s="23">
        <f>'[1]начисления 2017'!BC10</f>
        <v>0</v>
      </c>
      <c r="T7" s="23">
        <f t="shared" si="5"/>
        <v>0</v>
      </c>
      <c r="U7" s="24">
        <v>0</v>
      </c>
      <c r="V7" s="24">
        <f>'[1]начисления 2017'!E10*'[1]начисления 2017'!I10*12</f>
        <v>27457.32</v>
      </c>
      <c r="W7" s="23">
        <f t="shared" si="6"/>
        <v>23455.986454359456</v>
      </c>
      <c r="X7" s="23">
        <f>'[1]начисления 2017'!AL10</f>
        <v>20147.897357467424</v>
      </c>
      <c r="Y7" s="23">
        <f>'[1]начисления 2017'!AM10</f>
        <v>2215.8324705268478</v>
      </c>
      <c r="Z7" s="23">
        <f>1.11426*V7*2.5%+'[1]начисления 2017'!AN10</f>
        <v>1092.2566263651875</v>
      </c>
      <c r="AA7" s="23">
        <f t="shared" si="7"/>
        <v>85.427079024316484</v>
      </c>
      <c r="AB7" s="23">
        <f>'[1]начисления 2017'!BQ10</f>
        <v>3961.0560000000005</v>
      </c>
      <c r="AC7" s="23">
        <f t="shared" si="8"/>
        <v>1984.9362053770715</v>
      </c>
      <c r="AD7" s="23">
        <f>'[1]начисления 2017'!BN10</f>
        <v>432.54079999999999</v>
      </c>
      <c r="AE7" s="23">
        <f>'[1]начисления 2017'!BP10</f>
        <v>671.18400000000008</v>
      </c>
      <c r="AF7" s="23">
        <f>1.11426*AB7*2.5%+'[1]начисления 2017'!BR10</f>
        <v>881.21140537707151</v>
      </c>
      <c r="AG7" s="23">
        <f>AC7/AB7*100</f>
        <v>50.111288640631976</v>
      </c>
      <c r="AH7" s="23">
        <f>'[1]начисления 2017'!CD10</f>
        <v>1350.3600000000001</v>
      </c>
      <c r="AI7" s="23">
        <f t="shared" si="9"/>
        <v>1267.3849720966014</v>
      </c>
      <c r="AJ7" s="23">
        <f>'[1]начисления 2017'!BT10</f>
        <v>739.86</v>
      </c>
      <c r="AK7" s="23">
        <f>1.11426*AH7*2.5%+'[1]начисления 2017'!CE10</f>
        <v>527.52497209660123</v>
      </c>
      <c r="AL7" s="23">
        <f t="shared" si="21"/>
        <v>93.855340212728549</v>
      </c>
      <c r="AM7" s="23">
        <f>'[1]начисления 2017'!CS10</f>
        <v>51763.8</v>
      </c>
      <c r="AN7" s="23">
        <f t="shared" si="10"/>
        <v>45342.376797491903</v>
      </c>
      <c r="AO7" s="23">
        <f>'[1]начисления 2017'!CV10</f>
        <v>12076.370656984451</v>
      </c>
      <c r="AP7" s="23">
        <f t="shared" si="11"/>
        <v>3647.0639384093042</v>
      </c>
      <c r="AQ7" s="23">
        <f>'[1]начисления 2017'!CW10</f>
        <v>18825.056603999998</v>
      </c>
      <c r="AR7" s="23">
        <f>'[1]начисления 2017'!CH10</f>
        <v>489.26672372503253</v>
      </c>
      <c r="AS7" s="23">
        <f>'[1]начисления 2017'!CK10+'[1]начисления 2017'!CL10+'[1]начисления 2017'!CM10+'[1]начисления 2017'!CN10</f>
        <v>0</v>
      </c>
      <c r="AT7" s="23">
        <f>'[1]начисления 2017'!CJ10</f>
        <v>124.48561774161014</v>
      </c>
      <c r="AU7" s="23">
        <f>'[1]начисления 2017'!CI10</f>
        <v>54.938360711025183</v>
      </c>
      <c r="AV7" s="23">
        <f>1.11426*AM7*2.5%+'[1]начисления 2017'!CY10</f>
        <v>10125.194895920476</v>
      </c>
      <c r="AW7" s="23">
        <f t="shared" si="12"/>
        <v>87.59476081255994</v>
      </c>
      <c r="AX7" s="23">
        <f>'[1]начисления 2017'!CO10</f>
        <v>0</v>
      </c>
      <c r="AY7" s="23">
        <f t="shared" si="13"/>
        <v>0</v>
      </c>
      <c r="AZ7" s="23">
        <f>'[1]начисления 2017'!CP10</f>
        <v>0</v>
      </c>
      <c r="BA7" s="23">
        <f>'[1]начисления 2017'!CQ10</f>
        <v>0</v>
      </c>
      <c r="BB7" s="23">
        <f>1.11426*AX7*2.5%+'[1]начисления 2017'!CR10</f>
        <v>0</v>
      </c>
      <c r="BC7" s="23">
        <v>0</v>
      </c>
      <c r="BD7" s="23">
        <v>18796.61</v>
      </c>
      <c r="BE7" s="23">
        <f t="shared" si="14"/>
        <v>19266.529355404557</v>
      </c>
      <c r="BF7" s="23">
        <f>'[1]начисления 2017'!CZ10</f>
        <v>18796.614105404558</v>
      </c>
      <c r="BG7" s="23">
        <f t="shared" si="15"/>
        <v>469.91525000000001</v>
      </c>
      <c r="BH7" s="23">
        <f t="shared" si="16"/>
        <v>102.50002184119667</v>
      </c>
      <c r="BI7" s="23">
        <f t="shared" si="17"/>
        <v>14071.944249644761</v>
      </c>
      <c r="BJ7" s="23">
        <f>'[1]начисления 2017'!DD10</f>
        <v>7852.188940977916</v>
      </c>
      <c r="BK7" s="23">
        <f t="shared" si="18"/>
        <v>2371.3610601753307</v>
      </c>
      <c r="BL7" s="23">
        <f>'[1]начисления 2017'!DF10</f>
        <v>1142.5203225584125</v>
      </c>
      <c r="BM7" s="23">
        <f>'[1]начисления 2017'!DK10</f>
        <v>80.324914117928657</v>
      </c>
      <c r="BN7" s="23">
        <f>'[1]начисления 2017'!DG10</f>
        <v>165.84677514053183</v>
      </c>
      <c r="BO7" s="23">
        <f>'[1]начисления 2017'!DH10</f>
        <v>153.08115590886158</v>
      </c>
      <c r="BP7" s="23">
        <f>'[1]начисления 2017'!DE10</f>
        <v>864.08049445001996</v>
      </c>
      <c r="BQ7" s="23">
        <f>'[1]начисления 2017'!DJ10</f>
        <v>1031.578654302602</v>
      </c>
      <c r="BR7" s="23">
        <f>'[1]начисления 2017'!DI10</f>
        <v>296.24563859013813</v>
      </c>
      <c r="BS7" s="23">
        <f>'[1]начисления 2017'!DL10</f>
        <v>12.139418819743106</v>
      </c>
      <c r="BT7" s="23">
        <f>'[1]начисления 2017'!DM10</f>
        <v>38.004312650796621</v>
      </c>
      <c r="BU7" s="23">
        <f>'[1]начисления 2017'!DN10</f>
        <v>64.572561952480555</v>
      </c>
      <c r="BV7" s="23">
        <f>'[1]начисления 2017'!DS10</f>
        <v>449.40606597806084</v>
      </c>
      <c r="BW7" s="23">
        <f t="shared" si="19"/>
        <v>129524.70319469583</v>
      </c>
    </row>
    <row r="8" spans="1:75" s="25" customFormat="1" ht="12" x14ac:dyDescent="0.2">
      <c r="A8" s="18">
        <f t="shared" si="20"/>
        <v>5</v>
      </c>
      <c r="B8" s="61" t="s">
        <v>61</v>
      </c>
      <c r="C8" s="26">
        <v>4</v>
      </c>
      <c r="D8" s="26"/>
      <c r="E8" s="26">
        <v>838.9</v>
      </c>
      <c r="F8" s="23">
        <f>'[1]начисления 2017'!BD11+'[1]начисления 2017'!BH11</f>
        <v>26576.351999999999</v>
      </c>
      <c r="G8" s="23">
        <f t="shared" si="0"/>
        <v>26550.238917908326</v>
      </c>
      <c r="H8" s="23">
        <f>'[1]начисления 2017'!BF11</f>
        <v>10969.267314351619</v>
      </c>
      <c r="I8" s="23">
        <f t="shared" si="1"/>
        <v>3312.7187289341887</v>
      </c>
      <c r="J8" s="23">
        <f>'[1]начисления 2017'!BG11</f>
        <v>69.174431999999996</v>
      </c>
      <c r="K8" s="23">
        <f>'[1]начисления 2017'!AS11</f>
        <v>11458.75429313452</v>
      </c>
      <c r="L8" s="23">
        <f>1.11426*F8*2.5%+'[1]начисления 2017'!BI11+'[1]начисления 2017'!BY11</f>
        <v>740.32414948799999</v>
      </c>
      <c r="M8" s="23">
        <f t="shared" si="2"/>
        <v>99.901743165910531</v>
      </c>
      <c r="N8" s="23">
        <f>'[1]начисления 2017'!BJ11</f>
        <v>0</v>
      </c>
      <c r="O8" s="23">
        <f t="shared" si="3"/>
        <v>0</v>
      </c>
      <c r="P8" s="23">
        <f>'[1]начисления 2017'!BK11</f>
        <v>0</v>
      </c>
      <c r="Q8" s="23">
        <f t="shared" si="4"/>
        <v>0</v>
      </c>
      <c r="R8" s="23">
        <f>'[1]начисления 2017'!BL11</f>
        <v>0</v>
      </c>
      <c r="S8" s="23">
        <f>'[1]начисления 2017'!BC11</f>
        <v>0</v>
      </c>
      <c r="T8" s="23">
        <f t="shared" si="5"/>
        <v>0</v>
      </c>
      <c r="U8" s="24">
        <v>0</v>
      </c>
      <c r="V8" s="24">
        <f>'[1]начисления 2017'!E11*'[1]начисления 2017'!I11*12</f>
        <v>30703.739999999998</v>
      </c>
      <c r="W8" s="23">
        <f t="shared" si="6"/>
        <v>26229.308233220672</v>
      </c>
      <c r="X8" s="23">
        <f>'[1]начисления 2017'!AL11</f>
        <v>22530.086767767822</v>
      </c>
      <c r="Y8" s="23">
        <f>'[1]начисления 2017'!AM11</f>
        <v>2477.8217269061215</v>
      </c>
      <c r="Z8" s="23">
        <f>1.11426*V8*2.5%+'[1]начисления 2017'!AN11</f>
        <v>1221.3997385467285</v>
      </c>
      <c r="AA8" s="23">
        <f t="shared" si="7"/>
        <v>85.427079024316498</v>
      </c>
      <c r="AB8" s="23">
        <f>'[1]начисления 2017'!BQ11</f>
        <v>0</v>
      </c>
      <c r="AC8" s="23">
        <f t="shared" si="8"/>
        <v>0</v>
      </c>
      <c r="AD8" s="23">
        <f>'[1]начисления 2017'!BN11</f>
        <v>0</v>
      </c>
      <c r="AE8" s="23">
        <f>'[1]начисления 2017'!BP11</f>
        <v>0</v>
      </c>
      <c r="AF8" s="23">
        <f>1.11426*AB8*2.5%+'[1]начисления 2017'!BR11</f>
        <v>0</v>
      </c>
      <c r="AG8" s="23">
        <v>0</v>
      </c>
      <c r="AH8" s="23">
        <f>'[1]начисления 2017'!CD11</f>
        <v>1510.02</v>
      </c>
      <c r="AI8" s="23">
        <f t="shared" si="9"/>
        <v>1381.6769595998917</v>
      </c>
      <c r="AJ8" s="23">
        <f>'[1]начисления 2017'!BT11</f>
        <v>791.78</v>
      </c>
      <c r="AK8" s="23">
        <f>1.11426*AH8*2.5%+'[1]начисления 2017'!CE11</f>
        <v>589.89695959989172</v>
      </c>
      <c r="AL8" s="23">
        <f t="shared" si="21"/>
        <v>91.500573475840824</v>
      </c>
      <c r="AM8" s="23">
        <f>'[1]начисления 2017'!CS11</f>
        <v>57733.097999999998</v>
      </c>
      <c r="AN8" s="23">
        <f t="shared" si="10"/>
        <v>101391.71879080692</v>
      </c>
      <c r="AO8" s="23">
        <f>'[1]начисления 2017'!CV11</f>
        <v>40594.255108262543</v>
      </c>
      <c r="AP8" s="23">
        <f t="shared" si="11"/>
        <v>12259.465042695289</v>
      </c>
      <c r="AQ8" s="23">
        <f>'[1]начисления 2017'!CW11</f>
        <v>26833.799203999999</v>
      </c>
      <c r="AR8" s="23">
        <f>'[1]начисления 2017'!CH11</f>
        <v>545.68798482638886</v>
      </c>
      <c r="AS8" s="23">
        <f>'[1]начисления 2017'!CK11+'[1]начисления 2017'!CL11+'[1]начисления 2017'!CM11+'[1]начисления 2017'!CN11</f>
        <v>0</v>
      </c>
      <c r="AT8" s="23">
        <f>'[1]начисления 2017'!CJ11</f>
        <v>418.45361221915687</v>
      </c>
      <c r="AU8" s="23">
        <f>'[1]начисления 2017'!CI11</f>
        <v>184.6731847902717</v>
      </c>
      <c r="AV8" s="23">
        <f>1.11426*AM8*2.5%+'[1]начисления 2017'!CY11</f>
        <v>20555.384654013273</v>
      </c>
      <c r="AW8" s="23">
        <f t="shared" si="12"/>
        <v>175.62147590071629</v>
      </c>
      <c r="AX8" s="23">
        <f>'[1]начисления 2017'!CO11</f>
        <v>0</v>
      </c>
      <c r="AY8" s="23">
        <f t="shared" si="13"/>
        <v>0</v>
      </c>
      <c r="AZ8" s="23">
        <f>'[1]начисления 2017'!CP11</f>
        <v>0</v>
      </c>
      <c r="BA8" s="23">
        <f>'[1]начисления 2017'!CQ11</f>
        <v>0</v>
      </c>
      <c r="BB8" s="23">
        <f>1.11426*AX8*2.5%+'[1]начисления 2017'!CR11</f>
        <v>0</v>
      </c>
      <c r="BC8" s="23">
        <v>0</v>
      </c>
      <c r="BD8" s="23">
        <v>21019.03</v>
      </c>
      <c r="BE8" s="23">
        <f t="shared" si="14"/>
        <v>21544.510104870547</v>
      </c>
      <c r="BF8" s="23">
        <f>'[1]начисления 2017'!CZ11</f>
        <v>21019.034354870546</v>
      </c>
      <c r="BG8" s="23">
        <f t="shared" si="15"/>
        <v>525.47574999999995</v>
      </c>
      <c r="BH8" s="23">
        <f t="shared" si="16"/>
        <v>102.50002071870372</v>
      </c>
      <c r="BI8" s="23">
        <f t="shared" si="17"/>
        <v>15133.932711944273</v>
      </c>
      <c r="BJ8" s="23">
        <f>'[1]начисления 2017'!DD11</f>
        <v>8444.7818273038338</v>
      </c>
      <c r="BK8" s="23">
        <f t="shared" si="18"/>
        <v>2550.3241118457577</v>
      </c>
      <c r="BL8" s="23">
        <f>'[1]начисления 2017'!DF11</f>
        <v>1228.7446124628007</v>
      </c>
      <c r="BM8" s="23">
        <f>'[1]начисления 2017'!DK11</f>
        <v>86.386914543391768</v>
      </c>
      <c r="BN8" s="23">
        <f>'[1]начисления 2017'!DG11</f>
        <v>178.36298175592353</v>
      </c>
      <c r="BO8" s="23">
        <f>'[1]начисления 2017'!DH11</f>
        <v>164.63396044578889</v>
      </c>
      <c r="BP8" s="23">
        <f>'[1]начисления 2017'!DE11</f>
        <v>929.29134941962707</v>
      </c>
      <c r="BQ8" s="23">
        <f>'[1]начисления 2017'!DJ11</f>
        <v>1109.4303434074307</v>
      </c>
      <c r="BR8" s="23">
        <f>'[1]начисления 2017'!DI11</f>
        <v>318.60285125442368</v>
      </c>
      <c r="BS8" s="23">
        <f>'[1]начисления 2017'!DL11</f>
        <v>13.055562495192518</v>
      </c>
      <c r="BT8" s="23">
        <f>'[1]начисления 2017'!DM11</f>
        <v>40.872440951815747</v>
      </c>
      <c r="BU8" s="23">
        <f>'[1]начисления 2017'!DN11</f>
        <v>69.445756058290499</v>
      </c>
      <c r="BV8" s="23">
        <f>'[1]начисления 2017'!DS11</f>
        <v>483.3220656785403</v>
      </c>
      <c r="BW8" s="23">
        <f t="shared" si="19"/>
        <v>192714.70778402916</v>
      </c>
    </row>
    <row r="9" spans="1:75" s="25" customFormat="1" ht="12" x14ac:dyDescent="0.2">
      <c r="A9" s="18">
        <f t="shared" si="20"/>
        <v>6</v>
      </c>
      <c r="B9" s="61" t="s">
        <v>61</v>
      </c>
      <c r="C9" s="26">
        <v>5</v>
      </c>
      <c r="D9" s="26"/>
      <c r="E9" s="26">
        <v>831.16</v>
      </c>
      <c r="F9" s="23">
        <f>'[1]начисления 2017'!BD12+'[1]начисления 2017'!BH12</f>
        <v>26530.627200000003</v>
      </c>
      <c r="G9" s="23">
        <f t="shared" si="0"/>
        <v>26242.29721361566</v>
      </c>
      <c r="H9" s="23">
        <f>'[1]начисления 2017'!BF12</f>
        <v>10868.060818925369</v>
      </c>
      <c r="I9" s="23">
        <f t="shared" si="1"/>
        <v>3282.1543673154615</v>
      </c>
      <c r="J9" s="23">
        <f>'[1]начисления 2017'!BG12</f>
        <v>0</v>
      </c>
      <c r="K9" s="23">
        <f>'[1]начисления 2017'!AS12</f>
        <v>11353.031610778029</v>
      </c>
      <c r="L9" s="23">
        <f>1.11426*F9*2.5%+'[1]начисления 2017'!BI12+'[1]начисления 2017'!BY12</f>
        <v>739.05041659680012</v>
      </c>
      <c r="M9" s="23">
        <f t="shared" si="2"/>
        <v>98.913218356238701</v>
      </c>
      <c r="N9" s="23">
        <f>'[1]начисления 2017'!BJ12</f>
        <v>0</v>
      </c>
      <c r="O9" s="23">
        <f t="shared" si="3"/>
        <v>0</v>
      </c>
      <c r="P9" s="23">
        <f>'[1]начисления 2017'!BK12</f>
        <v>0</v>
      </c>
      <c r="Q9" s="23">
        <f t="shared" si="4"/>
        <v>0</v>
      </c>
      <c r="R9" s="23">
        <f>'[1]начисления 2017'!BL12</f>
        <v>0</v>
      </c>
      <c r="S9" s="23">
        <f>'[1]начисления 2017'!BC12</f>
        <v>0</v>
      </c>
      <c r="T9" s="23">
        <f t="shared" si="5"/>
        <v>0</v>
      </c>
      <c r="U9" s="24">
        <v>0</v>
      </c>
      <c r="V9" s="24">
        <f>'[1]начисления 2017'!E12*'[1]начисления 2017'!I12*12</f>
        <v>20147.3184</v>
      </c>
      <c r="W9" s="23">
        <f t="shared" si="6"/>
        <v>25701.133329123029</v>
      </c>
      <c r="X9" s="23">
        <f>'[1]начисления 2017'!AL12</f>
        <v>22322.215899270359</v>
      </c>
      <c r="Y9" s="23">
        <f>'[1]начисления 2017'!AM12</f>
        <v>2454.9604321555512</v>
      </c>
      <c r="Z9" s="23">
        <f>1.11426*V9*2.5%+'[1]начисления 2017'!AN12</f>
        <v>923.9569976971186</v>
      </c>
      <c r="AA9" s="23">
        <f t="shared" si="7"/>
        <v>127.56602550701253</v>
      </c>
      <c r="AB9" s="23">
        <f>'[1]начисления 2017'!BQ12</f>
        <v>4388.5248000000001</v>
      </c>
      <c r="AC9" s="23">
        <f t="shared" si="8"/>
        <v>2080.0346796230424</v>
      </c>
      <c r="AD9" s="23">
        <f>'[1]начисления 2017'!BN12</f>
        <v>432.54079999999999</v>
      </c>
      <c r="AE9" s="23">
        <f>'[1]начисления 2017'!BP12</f>
        <v>671.18400000000008</v>
      </c>
      <c r="AF9" s="23">
        <f>1.11426*AB9*2.5%+'[1]начисления 2017'!BR12</f>
        <v>976.30987962304266</v>
      </c>
      <c r="AG9" s="23">
        <f>AC9/AB9*100</f>
        <v>47.397127153594809</v>
      </c>
      <c r="AH9" s="23">
        <f>'[1]начисления 2017'!CD12</f>
        <v>1496.088</v>
      </c>
      <c r="AI9" s="23">
        <f t="shared" si="9"/>
        <v>1376.2343532495481</v>
      </c>
      <c r="AJ9" s="23">
        <f>'[1]начисления 2017'!BT12</f>
        <v>791.78</v>
      </c>
      <c r="AK9" s="23">
        <f>1.11426*AH9*2.5%+'[1]начисления 2017'!CE12</f>
        <v>584.45435324954815</v>
      </c>
      <c r="AL9" s="23">
        <f t="shared" si="21"/>
        <v>91.988863840198448</v>
      </c>
      <c r="AM9" s="23">
        <f>'[1]начисления 2017'!CS12</f>
        <v>67623.177599999995</v>
      </c>
      <c r="AN9" s="23">
        <f t="shared" si="10"/>
        <v>56237.488445730181</v>
      </c>
      <c r="AO9" s="23">
        <f>'[1]начисления 2017'!CV12</f>
        <v>18641.323366175056</v>
      </c>
      <c r="AP9" s="23">
        <f t="shared" si="11"/>
        <v>5629.6796565848672</v>
      </c>
      <c r="AQ9" s="23">
        <f>'[1]начисления 2017'!CW12</f>
        <v>18679.528383999997</v>
      </c>
      <c r="AR9" s="23">
        <f>'[1]начисления 2017'!CH12</f>
        <v>639.1681165646263</v>
      </c>
      <c r="AS9" s="23">
        <f>'[1]начисления 2017'!CK12+'[1]начисления 2017'!CL12+'[1]начисления 2017'!CM12+'[1]начисления 2017'!CN12</f>
        <v>0</v>
      </c>
      <c r="AT9" s="23">
        <f>'[1]начисления 2017'!CJ12</f>
        <v>192.15844898047183</v>
      </c>
      <c r="AU9" s="23">
        <f>'[1]начисления 2017'!CI12</f>
        <v>84.803934585220659</v>
      </c>
      <c r="AV9" s="23">
        <f>1.11426*AM9*2.5%+'[1]начисления 2017'!CY12</f>
        <v>12370.826538839934</v>
      </c>
      <c r="AW9" s="23">
        <f t="shared" si="12"/>
        <v>83.16303735145712</v>
      </c>
      <c r="AX9" s="23">
        <f>'[1]начисления 2017'!CO12</f>
        <v>0</v>
      </c>
      <c r="AY9" s="23">
        <f t="shared" si="13"/>
        <v>0</v>
      </c>
      <c r="AZ9" s="23">
        <f>'[1]начисления 2017'!CP12</f>
        <v>0</v>
      </c>
      <c r="BA9" s="23">
        <f>'[1]начисления 2017'!CQ12</f>
        <v>0</v>
      </c>
      <c r="BB9" s="23">
        <f>1.11426*AX9*2.5%+'[1]начисления 2017'!CR12</f>
        <v>0</v>
      </c>
      <c r="BC9" s="23">
        <v>0</v>
      </c>
      <c r="BD9" s="23">
        <v>46295.91</v>
      </c>
      <c r="BE9" s="23">
        <f t="shared" si="14"/>
        <v>47453.30377981221</v>
      </c>
      <c r="BF9" s="23">
        <f>'[1]начисления 2017'!CZ12</f>
        <v>46295.906029812213</v>
      </c>
      <c r="BG9" s="23">
        <f t="shared" si="15"/>
        <v>1157.3977500000001</v>
      </c>
      <c r="BH9" s="23">
        <f t="shared" si="16"/>
        <v>102.4999914243228</v>
      </c>
      <c r="BI9" s="23">
        <f t="shared" si="17"/>
        <v>15590.558761043378</v>
      </c>
      <c r="BJ9" s="23">
        <f>'[1]начисления 2017'!DD12</f>
        <v>8699.5805920863841</v>
      </c>
      <c r="BK9" s="23">
        <f t="shared" si="18"/>
        <v>2627.2733388100878</v>
      </c>
      <c r="BL9" s="23">
        <f>'[1]начисления 2017'!DF12</f>
        <v>1265.8187034092914</v>
      </c>
      <c r="BM9" s="23">
        <f>'[1]начисления 2017'!DK12</f>
        <v>88.993409248543855</v>
      </c>
      <c r="BN9" s="23">
        <f>'[1]начисления 2017'!DG12</f>
        <v>183.74460893868897</v>
      </c>
      <c r="BO9" s="23">
        <f>'[1]начисления 2017'!DH12</f>
        <v>169.60135103333698</v>
      </c>
      <c r="BP9" s="23">
        <f>'[1]начисления 2017'!DE12</f>
        <v>957.33023695958241</v>
      </c>
      <c r="BQ9" s="23">
        <f>'[1]начисления 2017'!DJ12</f>
        <v>1142.9044445616514</v>
      </c>
      <c r="BR9" s="23">
        <f>'[1]начисления 2017'!DI12</f>
        <v>328.21584240279822</v>
      </c>
      <c r="BS9" s="23">
        <f>'[1]начисления 2017'!DL12</f>
        <v>13.449479267152334</v>
      </c>
      <c r="BT9" s="23">
        <f>'[1]начисления 2017'!DM12</f>
        <v>42.105657828360606</v>
      </c>
      <c r="BU9" s="23">
        <f>'[1]начисления 2017'!DN12</f>
        <v>71.541096497498998</v>
      </c>
      <c r="BV9" s="23">
        <f>'[1]начисления 2017'!DS12</f>
        <v>497.90501972583991</v>
      </c>
      <c r="BW9" s="23">
        <f t="shared" si="19"/>
        <v>175178.9555819229</v>
      </c>
    </row>
    <row r="10" spans="1:75" s="25" customFormat="1" ht="12" x14ac:dyDescent="0.2">
      <c r="A10" s="18">
        <f t="shared" si="20"/>
        <v>7</v>
      </c>
      <c r="B10" s="61" t="s">
        <v>61</v>
      </c>
      <c r="C10" s="26">
        <v>6</v>
      </c>
      <c r="D10" s="26"/>
      <c r="E10" s="26">
        <v>846.83</v>
      </c>
      <c r="F10" s="23">
        <f>'[1]начисления 2017'!BD13+'[1]начисления 2017'!BH13</f>
        <v>26827.574400000005</v>
      </c>
      <c r="G10" s="23">
        <f t="shared" si="0"/>
        <v>26731.38614686107</v>
      </c>
      <c r="H10" s="23">
        <f>'[1]начисления 2017'!BF13</f>
        <v>11072.958206952417</v>
      </c>
      <c r="I10" s="23">
        <f t="shared" si="1"/>
        <v>3344.0333784996296</v>
      </c>
      <c r="J10" s="23">
        <f>'[1]начисления 2017'!BG13</f>
        <v>0</v>
      </c>
      <c r="K10" s="23">
        <f>'[1]начисления 2017'!AS13</f>
        <v>11567.072235135425</v>
      </c>
      <c r="L10" s="23">
        <f>1.11426*F10*2.5%+'[1]начисления 2017'!BI13+'[1]начисления 2017'!BY13</f>
        <v>747.3223262736002</v>
      </c>
      <c r="M10" s="23">
        <f t="shared" si="2"/>
        <v>99.641457510452625</v>
      </c>
      <c r="N10" s="23">
        <f>'[1]начисления 2017'!BJ13</f>
        <v>0</v>
      </c>
      <c r="O10" s="23">
        <f t="shared" si="3"/>
        <v>0</v>
      </c>
      <c r="P10" s="23">
        <f>'[1]начисления 2017'!BK13</f>
        <v>0</v>
      </c>
      <c r="Q10" s="23">
        <f t="shared" si="4"/>
        <v>0</v>
      </c>
      <c r="R10" s="23">
        <f>'[1]начисления 2017'!BL13</f>
        <v>0</v>
      </c>
      <c r="S10" s="23">
        <f>'[1]начисления 2017'!BC13</f>
        <v>0</v>
      </c>
      <c r="T10" s="23">
        <f t="shared" si="5"/>
        <v>0</v>
      </c>
      <c r="U10" s="24">
        <v>0</v>
      </c>
      <c r="V10" s="24">
        <f>'[1]начисления 2017'!E13*'[1]начисления 2017'!I13*12</f>
        <v>30993.977999999996</v>
      </c>
      <c r="W10" s="23">
        <f t="shared" si="6"/>
        <v>26477.250078839272</v>
      </c>
      <c r="X10" s="23">
        <f>'[1]начисления 2017'!AL13</f>
        <v>22743.060409522979</v>
      </c>
      <c r="Y10" s="23">
        <f>'[1]начисления 2017'!AM13</f>
        <v>2501.244216230672</v>
      </c>
      <c r="Z10" s="23">
        <f>1.11426*V10*2.5%+'[1]начисления 2017'!AN13</f>
        <v>1232.9454530856194</v>
      </c>
      <c r="AA10" s="23">
        <f t="shared" si="7"/>
        <v>85.427079024316527</v>
      </c>
      <c r="AB10" s="23">
        <f>'[1]начисления 2017'!BQ13</f>
        <v>0</v>
      </c>
      <c r="AC10" s="23">
        <f t="shared" si="8"/>
        <v>0</v>
      </c>
      <c r="AD10" s="23">
        <f>'[1]начисления 2017'!BN13</f>
        <v>0</v>
      </c>
      <c r="AE10" s="23">
        <f>'[1]начисления 2017'!BP13</f>
        <v>0</v>
      </c>
      <c r="AF10" s="23">
        <f>1.11426*AB10*2.5%+'[1]начисления 2017'!BR13</f>
        <v>0</v>
      </c>
      <c r="AG10" s="23">
        <v>0</v>
      </c>
      <c r="AH10" s="23">
        <f>'[1]начисления 2017'!CD13</f>
        <v>1524.2940000000001</v>
      </c>
      <c r="AI10" s="23">
        <f t="shared" si="9"/>
        <v>1387.2531699820911</v>
      </c>
      <c r="AJ10" s="23">
        <f>'[1]начисления 2017'!BT13</f>
        <v>791.78</v>
      </c>
      <c r="AK10" s="23">
        <f>1.11426*AH10*2.5%+'[1]начисления 2017'!CE13</f>
        <v>595.47316998209112</v>
      </c>
      <c r="AL10" s="23">
        <f t="shared" si="21"/>
        <v>91.009553930022093</v>
      </c>
      <c r="AM10" s="23">
        <f>'[1]начисления 2017'!CS13</f>
        <v>58278.840599999996</v>
      </c>
      <c r="AN10" s="23">
        <f t="shared" si="10"/>
        <v>80065.809783450619</v>
      </c>
      <c r="AO10" s="23">
        <f>'[1]начисления 2017'!CV13</f>
        <v>36192.360599039304</v>
      </c>
      <c r="AP10" s="23">
        <f t="shared" si="11"/>
        <v>10930.092900909869</v>
      </c>
      <c r="AQ10" s="23">
        <f>'[1]начисления 2017'!CW13</f>
        <v>15660.729427999999</v>
      </c>
      <c r="AR10" s="23">
        <f>'[1]начисления 2017'!CH13</f>
        <v>550.8462941834913</v>
      </c>
      <c r="AS10" s="23">
        <f>'[1]начисления 2017'!CK13+'[1]начисления 2017'!CL13+'[1]начисления 2017'!CM13+'[1]начисления 2017'!CN13</f>
        <v>0</v>
      </c>
      <c r="AT10" s="23">
        <f>'[1]начисления 2017'!CJ13</f>
        <v>373.07801281279609</v>
      </c>
      <c r="AU10" s="23">
        <f>'[1]начисления 2017'!CI13</f>
        <v>164.64789116285877</v>
      </c>
      <c r="AV10" s="23">
        <f>1.11426*AM10*2.5%+'[1]начисления 2017'!CY13</f>
        <v>16194.054657342313</v>
      </c>
      <c r="AW10" s="23">
        <f t="shared" si="12"/>
        <v>137.38401272082038</v>
      </c>
      <c r="AX10" s="23">
        <f>'[1]начисления 2017'!CO13</f>
        <v>0</v>
      </c>
      <c r="AY10" s="23">
        <f t="shared" si="13"/>
        <v>0</v>
      </c>
      <c r="AZ10" s="23">
        <f>'[1]начисления 2017'!CP13</f>
        <v>0</v>
      </c>
      <c r="BA10" s="23">
        <f>'[1]начисления 2017'!CQ13</f>
        <v>0</v>
      </c>
      <c r="BB10" s="23">
        <f>1.11426*AX10*2.5%+'[1]начисления 2017'!CR13</f>
        <v>0</v>
      </c>
      <c r="BC10" s="23">
        <v>0</v>
      </c>
      <c r="BD10" s="23">
        <v>21217.72</v>
      </c>
      <c r="BE10" s="23">
        <f t="shared" si="14"/>
        <v>21748.167237376354</v>
      </c>
      <c r="BF10" s="23">
        <f>'[1]начисления 2017'!CZ13</f>
        <v>21217.724237376355</v>
      </c>
      <c r="BG10" s="23">
        <f t="shared" si="15"/>
        <v>530.4430000000001</v>
      </c>
      <c r="BH10" s="23">
        <f t="shared" si="16"/>
        <v>102.50001997093162</v>
      </c>
      <c r="BI10" s="23">
        <f t="shared" si="17"/>
        <v>15276.991582376653</v>
      </c>
      <c r="BJ10" s="23">
        <f>'[1]начисления 2017'!DD13</f>
        <v>8524.6091248250159</v>
      </c>
      <c r="BK10" s="23">
        <f t="shared" si="18"/>
        <v>2574.4319556971545</v>
      </c>
      <c r="BL10" s="23">
        <f>'[1]начисления 2017'!DF13</f>
        <v>1240.3597570292925</v>
      </c>
      <c r="BM10" s="23">
        <f>'[1]начисления 2017'!DK13</f>
        <v>87.203517514340746</v>
      </c>
      <c r="BN10" s="23">
        <f>'[1]начисления 2017'!DG13</f>
        <v>180.0490211471793</v>
      </c>
      <c r="BO10" s="23">
        <f>'[1]начисления 2017'!DH13</f>
        <v>166.19022139028181</v>
      </c>
      <c r="BP10" s="23">
        <f>'[1]начисления 2017'!DE13</f>
        <v>938.07580573253404</v>
      </c>
      <c r="BQ10" s="23">
        <f>'[1]начисления 2017'!DJ13</f>
        <v>1119.9176274975737</v>
      </c>
      <c r="BR10" s="23">
        <f>'[1]начисления 2017'!DI13</f>
        <v>321.61455778732108</v>
      </c>
      <c r="BS10" s="23">
        <f>'[1]начисления 2017'!DL13</f>
        <v>13.17897483347703</v>
      </c>
      <c r="BT10" s="23">
        <f>'[1]начисления 2017'!DM13</f>
        <v>41.258802206730401</v>
      </c>
      <c r="BU10" s="23">
        <f>'[1]начисления 2017'!DN13</f>
        <v>70.102216715749378</v>
      </c>
      <c r="BV10" s="23">
        <f>'[1]начисления 2017'!DS13</f>
        <v>487.89083904941981</v>
      </c>
      <c r="BW10" s="23">
        <f t="shared" si="19"/>
        <v>172174.74883793548</v>
      </c>
    </row>
    <row r="11" spans="1:75" s="25" customFormat="1" ht="12" x14ac:dyDescent="0.2">
      <c r="A11" s="18">
        <f t="shared" si="20"/>
        <v>8</v>
      </c>
      <c r="B11" s="61" t="s">
        <v>61</v>
      </c>
      <c r="C11" s="26">
        <v>7</v>
      </c>
      <c r="D11" s="26"/>
      <c r="E11" s="26">
        <v>859.85</v>
      </c>
      <c r="F11" s="23">
        <f>'[1]начисления 2017'!BD14+'[1]начисления 2017'!BH14</f>
        <v>27240.048000000003</v>
      </c>
      <c r="G11" s="23">
        <f t="shared" si="0"/>
        <v>27455.086045746906</v>
      </c>
      <c r="H11" s="23">
        <f>'[1]начисления 2017'!BF14</f>
        <v>11243.204792281847</v>
      </c>
      <c r="I11" s="23">
        <f t="shared" si="1"/>
        <v>3395.447847269118</v>
      </c>
      <c r="J11" s="23">
        <f>'[1]начисления 2017'!BG14</f>
        <v>312.70519199999995</v>
      </c>
      <c r="K11" s="23">
        <f>'[1]начисления 2017'!AS14</f>
        <v>11744.915817083942</v>
      </c>
      <c r="L11" s="23">
        <f>1.11426*F11*2.5%+'[1]начисления 2017'!BI14+'[1]начисления 2017'!BY14</f>
        <v>758.8123971120001</v>
      </c>
      <c r="M11" s="23">
        <f t="shared" si="2"/>
        <v>100.78941874752533</v>
      </c>
      <c r="N11" s="23">
        <f>'[1]начисления 2017'!BJ14</f>
        <v>0</v>
      </c>
      <c r="O11" s="23">
        <f t="shared" si="3"/>
        <v>0</v>
      </c>
      <c r="P11" s="23">
        <f>'[1]начисления 2017'!BK14</f>
        <v>0</v>
      </c>
      <c r="Q11" s="23">
        <f t="shared" si="4"/>
        <v>0</v>
      </c>
      <c r="R11" s="23">
        <f>'[1]начисления 2017'!BL14</f>
        <v>0</v>
      </c>
      <c r="S11" s="23">
        <f>'[1]начисления 2017'!BC14</f>
        <v>0</v>
      </c>
      <c r="T11" s="23">
        <f t="shared" si="5"/>
        <v>0</v>
      </c>
      <c r="U11" s="24">
        <v>0</v>
      </c>
      <c r="V11" s="24">
        <f>'[1]начисления 2017'!E14*'[1]начисления 2017'!I14*12</f>
        <v>31470.510000000002</v>
      </c>
      <c r="W11" s="23">
        <f t="shared" si="6"/>
        <v>26884.33744705543</v>
      </c>
      <c r="X11" s="23">
        <f>'[1]начисления 2017'!AL14</f>
        <v>23092.734661181508</v>
      </c>
      <c r="Y11" s="23">
        <f>'[1]начисления 2017'!AM14</f>
        <v>2539.7008128265929</v>
      </c>
      <c r="Z11" s="23">
        <f>1.11426*V11*2.5%+'[1]начисления 2017'!AN14</f>
        <v>1251.9019730473296</v>
      </c>
      <c r="AA11" s="23">
        <f t="shared" si="7"/>
        <v>85.427079024316512</v>
      </c>
      <c r="AB11" s="23">
        <f>'[1]начисления 2017'!BQ14</f>
        <v>0</v>
      </c>
      <c r="AC11" s="23">
        <f t="shared" si="8"/>
        <v>0</v>
      </c>
      <c r="AD11" s="23">
        <f>'[1]начисления 2017'!BN14</f>
        <v>0</v>
      </c>
      <c r="AE11" s="23">
        <f>'[1]начисления 2017'!BP14</f>
        <v>0</v>
      </c>
      <c r="AF11" s="23">
        <f>1.11426*AB11*2.5%+'[1]начисления 2017'!BR14</f>
        <v>0</v>
      </c>
      <c r="AG11" s="23">
        <v>0</v>
      </c>
      <c r="AH11" s="23">
        <f>'[1]начисления 2017'!CD14</f>
        <v>1547.73</v>
      </c>
      <c r="AI11" s="23">
        <f t="shared" si="9"/>
        <v>1227.6685620598009</v>
      </c>
      <c r="AJ11" s="23">
        <f>'[1]начисления 2017'!BT14</f>
        <v>623.04</v>
      </c>
      <c r="AK11" s="23">
        <f>1.11426*AH11*2.5%+'[1]начисления 2017'!CE14</f>
        <v>604.62856205980086</v>
      </c>
      <c r="AL11" s="23">
        <f t="shared" si="21"/>
        <v>79.320589641591283</v>
      </c>
      <c r="AM11" s="23">
        <f>'[1]начисления 2017'!CS14</f>
        <v>59174.876999999993</v>
      </c>
      <c r="AN11" s="23">
        <f t="shared" si="10"/>
        <v>75842.624891001236</v>
      </c>
      <c r="AO11" s="23">
        <f>'[1]начисления 2017'!CV14</f>
        <v>36744.615689804421</v>
      </c>
      <c r="AP11" s="23">
        <f t="shared" si="11"/>
        <v>11096.873938320934</v>
      </c>
      <c r="AQ11" s="23">
        <f>'[1]начисления 2017'!CW14</f>
        <v>11648.983364</v>
      </c>
      <c r="AR11" s="23">
        <f>'[1]начисления 2017'!CH14</f>
        <v>559.31554863865824</v>
      </c>
      <c r="AS11" s="23">
        <f>'[1]начисления 2017'!CK14+'[1]начисления 2017'!CL14+'[1]начисления 2017'!CM14+'[1]начисления 2017'!CN14</f>
        <v>0</v>
      </c>
      <c r="AT11" s="23">
        <f>'[1]начисления 2017'!CJ14</f>
        <v>378.77076753832978</v>
      </c>
      <c r="AU11" s="23">
        <f>'[1]начисления 2017'!CI14</f>
        <v>167.16023450198992</v>
      </c>
      <c r="AV11" s="23">
        <f>1.11426*AM11*2.5%+'[1]начисления 2017'!CY14</f>
        <v>15246.905348196899</v>
      </c>
      <c r="AW11" s="23">
        <f t="shared" si="12"/>
        <v>128.16693288775446</v>
      </c>
      <c r="AX11" s="23">
        <f>'[1]начисления 2017'!CO14</f>
        <v>0</v>
      </c>
      <c r="AY11" s="23">
        <f t="shared" si="13"/>
        <v>0</v>
      </c>
      <c r="AZ11" s="23">
        <f>'[1]начисления 2017'!CP14</f>
        <v>0</v>
      </c>
      <c r="BA11" s="23">
        <f>'[1]начисления 2017'!CQ14</f>
        <v>0</v>
      </c>
      <c r="BB11" s="23">
        <f>1.11426*AX11*2.5%+'[1]начисления 2017'!CR14</f>
        <v>0</v>
      </c>
      <c r="BC11" s="23">
        <v>0</v>
      </c>
      <c r="BD11" s="23">
        <v>215543.95</v>
      </c>
      <c r="BE11" s="23">
        <f t="shared" si="14"/>
        <v>26932.545215651975</v>
      </c>
      <c r="BF11" s="23">
        <f>'[1]начисления 2017'!CZ14</f>
        <v>21543.946465651974</v>
      </c>
      <c r="BG11" s="23">
        <f t="shared" si="15"/>
        <v>5388.598750000001</v>
      </c>
      <c r="BH11" s="23">
        <f t="shared" si="16"/>
        <v>12.495152480805874</v>
      </c>
      <c r="BI11" s="23">
        <f t="shared" si="17"/>
        <v>15511.875125003318</v>
      </c>
      <c r="BJ11" s="23">
        <f>'[1]начисления 2017'!DD14</f>
        <v>8655.6748768711423</v>
      </c>
      <c r="BK11" s="23">
        <f t="shared" si="18"/>
        <v>2614.0138128150847</v>
      </c>
      <c r="BL11" s="23">
        <f>'[1]начисления 2017'!DF14</f>
        <v>1259.4302718156384</v>
      </c>
      <c r="BM11" s="23">
        <f>'[1]начисления 2017'!DK14</f>
        <v>88.544270437639071</v>
      </c>
      <c r="BN11" s="23">
        <f>'[1]начисления 2017'!DG14</f>
        <v>182.81727245539497</v>
      </c>
      <c r="BO11" s="23">
        <f>'[1]начисления 2017'!DH14</f>
        <v>168.74539383634709</v>
      </c>
      <c r="BP11" s="23">
        <f>'[1]начисления 2017'!DE14</f>
        <v>952.49870878348599</v>
      </c>
      <c r="BQ11" s="23">
        <f>'[1]начисления 2017'!DJ14</f>
        <v>1137.1363461424237</v>
      </c>
      <c r="BR11" s="23">
        <f>'[1]начисления 2017'!DI14</f>
        <v>326.55937734070358</v>
      </c>
      <c r="BS11" s="23">
        <f>'[1]начисления 2017'!DL14</f>
        <v>13.381601396461184</v>
      </c>
      <c r="BT11" s="23">
        <f>'[1]начисления 2017'!DM14</f>
        <v>41.893155742542348</v>
      </c>
      <c r="BU11" s="23">
        <f>'[1]начисления 2017'!DN14</f>
        <v>71.180037366457384</v>
      </c>
      <c r="BV11" s="23">
        <f>'[1]начисления 2017'!DS14</f>
        <v>495.39215421825349</v>
      </c>
      <c r="BW11" s="23">
        <f t="shared" si="19"/>
        <v>174349.52944073692</v>
      </c>
    </row>
    <row r="12" spans="1:75" s="25" customFormat="1" ht="12" x14ac:dyDescent="0.2">
      <c r="A12" s="18">
        <f t="shared" si="20"/>
        <v>9</v>
      </c>
      <c r="B12" s="61" t="s">
        <v>61</v>
      </c>
      <c r="C12" s="26">
        <v>8</v>
      </c>
      <c r="D12" s="26"/>
      <c r="E12" s="26">
        <v>1008.28</v>
      </c>
      <c r="F12" s="23">
        <f>'[1]начисления 2017'!BD15+'[1]начисления 2017'!BH15</f>
        <v>31942.310399999998</v>
      </c>
      <c r="G12" s="23">
        <f t="shared" si="0"/>
        <v>31827.78364507289</v>
      </c>
      <c r="H12" s="23">
        <f>'[1]начисления 2017'!BF15</f>
        <v>13184.042016586542</v>
      </c>
      <c r="I12" s="23">
        <f t="shared" si="1"/>
        <v>3981.5806890091353</v>
      </c>
      <c r="J12" s="23">
        <f>'[1]начисления 2017'!BG15</f>
        <v>0</v>
      </c>
      <c r="K12" s="23">
        <f>'[1]начисления 2017'!AS15</f>
        <v>13772.359969819614</v>
      </c>
      <c r="L12" s="23">
        <f>1.11426*F12*2.5%+'[1]начисления 2017'!BI15+'[1]начисления 2017'!BY15</f>
        <v>889.80096965760004</v>
      </c>
      <c r="M12" s="23">
        <f t="shared" si="2"/>
        <v>99.641457510452639</v>
      </c>
      <c r="N12" s="23">
        <f>'[1]начисления 2017'!BJ15</f>
        <v>0</v>
      </c>
      <c r="O12" s="23">
        <f t="shared" si="3"/>
        <v>0</v>
      </c>
      <c r="P12" s="23">
        <f>'[1]начисления 2017'!BK15</f>
        <v>0</v>
      </c>
      <c r="Q12" s="23">
        <f t="shared" si="4"/>
        <v>0</v>
      </c>
      <c r="R12" s="23">
        <f>'[1]начисления 2017'!BL15</f>
        <v>0</v>
      </c>
      <c r="S12" s="23">
        <f>'[1]начисления 2017'!BC15</f>
        <v>0</v>
      </c>
      <c r="T12" s="23">
        <f t="shared" si="5"/>
        <v>0</v>
      </c>
      <c r="U12" s="24">
        <v>0</v>
      </c>
      <c r="V12" s="24">
        <f>'[1]начисления 2017'!E15*'[1]начисления 2017'!I15*12</f>
        <v>36903.047999999995</v>
      </c>
      <c r="W12" s="23">
        <f t="shared" si="6"/>
        <v>31525.195977341446</v>
      </c>
      <c r="X12" s="23">
        <f>'[1]начисления 2017'!AL15</f>
        <v>27079.074843491406</v>
      </c>
      <c r="Y12" s="23">
        <f>'[1]начисления 2017'!AM15</f>
        <v>2978.1119213313909</v>
      </c>
      <c r="Z12" s="23">
        <f>1.11426*V12*2.5%+'[1]начисления 2017'!AN15</f>
        <v>1468.0092125186497</v>
      </c>
      <c r="AA12" s="23">
        <f t="shared" si="7"/>
        <v>85.427079024316498</v>
      </c>
      <c r="AB12" s="23">
        <f>'[1]начисления 2017'!BQ15</f>
        <v>0</v>
      </c>
      <c r="AC12" s="23">
        <f t="shared" si="8"/>
        <v>0</v>
      </c>
      <c r="AD12" s="23">
        <f>'[1]начисления 2017'!BN15</f>
        <v>0</v>
      </c>
      <c r="AE12" s="23">
        <f>'[1]начисления 2017'!BP15</f>
        <v>0</v>
      </c>
      <c r="AF12" s="23">
        <f>1.11426*AB12*2.5%+'[1]начисления 2017'!BR15</f>
        <v>0</v>
      </c>
      <c r="AG12" s="23">
        <v>0</v>
      </c>
      <c r="AH12" s="23">
        <f>'[1]начисления 2017'!CD15</f>
        <v>1814.904</v>
      </c>
      <c r="AI12" s="23">
        <f t="shared" si="9"/>
        <v>2175.7414381039202</v>
      </c>
      <c r="AJ12" s="23">
        <f>'[1]начисления 2017'!BT15</f>
        <v>1466.74</v>
      </c>
      <c r="AK12" s="23">
        <f>1.11426*AH12*2.5%+'[1]начисления 2017'!CE15</f>
        <v>709.00143810392035</v>
      </c>
      <c r="AL12" s="23">
        <f t="shared" si="21"/>
        <v>119.88190218898191</v>
      </c>
      <c r="AM12" s="23">
        <f>'[1]начисления 2017'!CS15</f>
        <v>69389.829599999997</v>
      </c>
      <c r="AN12" s="23">
        <f t="shared" si="10"/>
        <v>78618.15887966493</v>
      </c>
      <c r="AO12" s="23">
        <f>'[1]начисления 2017'!CV15</f>
        <v>37800.648037445339</v>
      </c>
      <c r="AP12" s="23">
        <f t="shared" si="11"/>
        <v>11415.795707308493</v>
      </c>
      <c r="AQ12" s="23">
        <f>'[1]начисления 2017'!CW15</f>
        <v>12200.930724</v>
      </c>
      <c r="AR12" s="23">
        <f>'[1]начисления 2017'!CH15</f>
        <v>655.86635038830764</v>
      </c>
      <c r="AS12" s="23">
        <f>'[1]начисления 2017'!CK15+'[1]начисления 2017'!CL15+'[1]начисления 2017'!CM15+'[1]начисления 2017'!CN15</f>
        <v>0</v>
      </c>
      <c r="AT12" s="23">
        <f>'[1]начисления 2017'!CJ15</f>
        <v>389.65655788753298</v>
      </c>
      <c r="AU12" s="23">
        <f>'[1]начисления 2017'!CI15</f>
        <v>171.96438366940995</v>
      </c>
      <c r="AV12" s="23">
        <f>1.11426*AM12*2.5%+'[1]начисления 2017'!CY15</f>
        <v>15983.297118965849</v>
      </c>
      <c r="AW12" s="23">
        <f t="shared" si="12"/>
        <v>113.29925341056743</v>
      </c>
      <c r="AX12" s="23">
        <f>'[1]начисления 2017'!CO15</f>
        <v>0</v>
      </c>
      <c r="AY12" s="23">
        <f t="shared" si="13"/>
        <v>0</v>
      </c>
      <c r="AZ12" s="23">
        <f>'[1]начисления 2017'!CP15</f>
        <v>0</v>
      </c>
      <c r="BA12" s="23">
        <f>'[1]начисления 2017'!CQ15</f>
        <v>0</v>
      </c>
      <c r="BB12" s="23">
        <f>1.11426*AX12*2.5%+'[1]начисления 2017'!CR15</f>
        <v>0</v>
      </c>
      <c r="BC12" s="23">
        <v>0</v>
      </c>
      <c r="BD12" s="23">
        <v>10829.12</v>
      </c>
      <c r="BE12" s="23">
        <f t="shared" si="14"/>
        <v>11099.848</v>
      </c>
      <c r="BF12" s="23">
        <f>'[1]начисления 2017'!CZ15</f>
        <v>10829.12</v>
      </c>
      <c r="BG12" s="23">
        <f t="shared" si="15"/>
        <v>270.72800000000001</v>
      </c>
      <c r="BH12" s="23">
        <f t="shared" si="16"/>
        <v>102.49999999999999</v>
      </c>
      <c r="BI12" s="23">
        <f t="shared" si="17"/>
        <v>18189.583591368671</v>
      </c>
      <c r="BJ12" s="23">
        <f>'[1]начисления 2017'!DD15</f>
        <v>10149.844583185017</v>
      </c>
      <c r="BK12" s="23">
        <f t="shared" si="18"/>
        <v>3065.253064121875</v>
      </c>
      <c r="BL12" s="23">
        <f>'[1]начисления 2017'!DF15</f>
        <v>1476.837069798537</v>
      </c>
      <c r="BM12" s="23">
        <f>'[1]начисления 2017'!DK15</f>
        <v>103.82905971606992</v>
      </c>
      <c r="BN12" s="23">
        <f>'[1]начисления 2017'!DG15</f>
        <v>214.37576259966932</v>
      </c>
      <c r="BO12" s="23">
        <f>'[1]начисления 2017'!DH15</f>
        <v>197.8747522210991</v>
      </c>
      <c r="BP12" s="23">
        <f>'[1]начисления 2017'!DE15</f>
        <v>1116.9220190640383</v>
      </c>
      <c r="BQ12" s="23">
        <f>'[1]начисления 2017'!DJ15</f>
        <v>1333.4323836581764</v>
      </c>
      <c r="BR12" s="23">
        <f>'[1]начисления 2017'!DI15</f>
        <v>382.93107982216037</v>
      </c>
      <c r="BS12" s="23">
        <f>'[1]начисления 2017'!DL15</f>
        <v>15.691575339912639</v>
      </c>
      <c r="BT12" s="23">
        <f>'[1]начисления 2017'!DM15</f>
        <v>49.124883493737975</v>
      </c>
      <c r="BU12" s="23">
        <f>'[1]начисления 2017'!DN15</f>
        <v>83.467358348376635</v>
      </c>
      <c r="BV12" s="23">
        <f>'[1]начисления 2017'!DS15</f>
        <v>580.90829941871334</v>
      </c>
      <c r="BW12" s="23">
        <f t="shared" si="19"/>
        <v>174017.21983097057</v>
      </c>
    </row>
    <row r="13" spans="1:75" s="25" customFormat="1" ht="12" x14ac:dyDescent="0.2">
      <c r="A13" s="18">
        <f t="shared" si="20"/>
        <v>10</v>
      </c>
      <c r="B13" s="61" t="s">
        <v>61</v>
      </c>
      <c r="C13" s="26">
        <v>9</v>
      </c>
      <c r="D13" s="26"/>
      <c r="E13" s="26">
        <v>831.2</v>
      </c>
      <c r="F13" s="23">
        <f>'[1]начисления 2017'!BD16+'[1]начисления 2017'!BH16</f>
        <v>26332.416000000005</v>
      </c>
      <c r="G13" s="23">
        <f t="shared" si="0"/>
        <v>26238.003100115635</v>
      </c>
      <c r="H13" s="23">
        <f>'[1]начисления 2017'!BF16</f>
        <v>10868.583849909486</v>
      </c>
      <c r="I13" s="23">
        <f t="shared" si="1"/>
        <v>3282.3123226726648</v>
      </c>
      <c r="J13" s="23">
        <f>'[1]начисления 2017'!BG16</f>
        <v>0</v>
      </c>
      <c r="K13" s="23">
        <f>'[1]начисления 2017'!AS16</f>
        <v>11353.577981229486</v>
      </c>
      <c r="L13" s="23">
        <f>1.11426*F13*2.5%+'[1]начисления 2017'!BI16+'[1]начисления 2017'!BY16</f>
        <v>733.52894630400021</v>
      </c>
      <c r="M13" s="23">
        <f t="shared" si="2"/>
        <v>99.641457510452639</v>
      </c>
      <c r="N13" s="23">
        <f>'[1]начисления 2017'!BJ16</f>
        <v>0</v>
      </c>
      <c r="O13" s="23">
        <f t="shared" si="3"/>
        <v>0</v>
      </c>
      <c r="P13" s="23">
        <f>'[1]начисления 2017'!BK16</f>
        <v>0</v>
      </c>
      <c r="Q13" s="23">
        <f t="shared" si="4"/>
        <v>0</v>
      </c>
      <c r="R13" s="23">
        <f>'[1]начисления 2017'!BL16</f>
        <v>0</v>
      </c>
      <c r="S13" s="23">
        <f>'[1]начисления 2017'!BC16</f>
        <v>0</v>
      </c>
      <c r="T13" s="23">
        <f t="shared" si="5"/>
        <v>0</v>
      </c>
      <c r="U13" s="24">
        <v>0</v>
      </c>
      <c r="V13" s="24">
        <f>'[1]начисления 2017'!E16*'[1]начисления 2017'!I16*12</f>
        <v>20148.288</v>
      </c>
      <c r="W13" s="23">
        <f t="shared" si="6"/>
        <v>25702.370209306344</v>
      </c>
      <c r="X13" s="23">
        <f>'[1]начисления 2017'!AL16</f>
        <v>22323.290167324609</v>
      </c>
      <c r="Y13" s="23">
        <f>'[1]начисления 2017'!AM16</f>
        <v>2455.0785783816527</v>
      </c>
      <c r="Z13" s="23">
        <f>1.11426*V13*2.5%+'[1]начисления 2017'!AN16</f>
        <v>924.00146360008307</v>
      </c>
      <c r="AA13" s="23">
        <f t="shared" si="7"/>
        <v>127.56602550701253</v>
      </c>
      <c r="AB13" s="23">
        <f>'[1]начисления 2017'!BQ16</f>
        <v>0</v>
      </c>
      <c r="AC13" s="23">
        <f t="shared" si="8"/>
        <v>0</v>
      </c>
      <c r="AD13" s="23">
        <f>'[1]начисления 2017'!BN16</f>
        <v>0</v>
      </c>
      <c r="AE13" s="23">
        <f>'[1]начисления 2017'!BP16</f>
        <v>0</v>
      </c>
      <c r="AF13" s="23">
        <f>1.11426*AB13*2.5%+'[1]начисления 2017'!BR16</f>
        <v>0</v>
      </c>
      <c r="AG13" s="23">
        <v>0</v>
      </c>
      <c r="AH13" s="23">
        <f>'[1]начисления 2017'!CD16</f>
        <v>1496.16</v>
      </c>
      <c r="AI13" s="23">
        <f t="shared" si="9"/>
        <v>1622.8824804141493</v>
      </c>
      <c r="AJ13" s="23">
        <f>'[1]начисления 2017'!BT16</f>
        <v>1038.3999999999999</v>
      </c>
      <c r="AK13" s="23">
        <f>1.11426*AH13*2.5%+'[1]начисления 2017'!CE16</f>
        <v>584.48248041414945</v>
      </c>
      <c r="AL13" s="23">
        <f t="shared" si="21"/>
        <v>108.46984817226428</v>
      </c>
      <c r="AM13" s="23">
        <f>'[1]начисления 2017'!CS16</f>
        <v>67476.816000000006</v>
      </c>
      <c r="AN13" s="23">
        <f t="shared" si="10"/>
        <v>205296.16143637206</v>
      </c>
      <c r="AO13" s="23">
        <f>'[1]начисления 2017'!CV16</f>
        <v>105657.25706024608</v>
      </c>
      <c r="AP13" s="23">
        <f t="shared" si="11"/>
        <v>31908.491632194313</v>
      </c>
      <c r="AQ13" s="23">
        <f>'[1]начисления 2017'!CW16</f>
        <v>34138.098559999999</v>
      </c>
      <c r="AR13" s="23">
        <f>'[1]начисления 2017'!CH16</f>
        <v>637.78472004985827</v>
      </c>
      <c r="AS13" s="23">
        <f>'[1]начисления 2017'!CK16+'[1]начисления 2017'!CL16+'[1]начисления 2017'!CM16+'[1]начисления 2017'!CN16</f>
        <v>0</v>
      </c>
      <c r="AT13" s="23">
        <f>'[1]начисления 2017'!CJ16</f>
        <v>1243.7588748127746</v>
      </c>
      <c r="AU13" s="23">
        <f>'[1]начисления 2017'!CI16</f>
        <v>548.89934228252014</v>
      </c>
      <c r="AV13" s="23">
        <f>1.11426*AM13*2.5%+'[1]начисления 2017'!CY16</f>
        <v>31161.871246786486</v>
      </c>
      <c r="AW13" s="23">
        <f t="shared" si="12"/>
        <v>304.24696007643877</v>
      </c>
      <c r="AX13" s="23">
        <f>'[1]начисления 2017'!CO16</f>
        <v>0</v>
      </c>
      <c r="AY13" s="23">
        <f t="shared" si="13"/>
        <v>0</v>
      </c>
      <c r="AZ13" s="23">
        <f>'[1]начисления 2017'!CP16</f>
        <v>0</v>
      </c>
      <c r="BA13" s="23">
        <f>'[1]начисления 2017'!CQ16</f>
        <v>0</v>
      </c>
      <c r="BB13" s="23">
        <f>1.11426*AX13*2.5%+'[1]начисления 2017'!CR16</f>
        <v>0</v>
      </c>
      <c r="BC13" s="23">
        <v>0</v>
      </c>
      <c r="BD13" s="23">
        <v>8261.64</v>
      </c>
      <c r="BE13" s="23">
        <f t="shared" si="14"/>
        <v>8468.1809999999987</v>
      </c>
      <c r="BF13" s="23">
        <f>'[1]начисления 2017'!CZ16</f>
        <v>8261.64</v>
      </c>
      <c r="BG13" s="23">
        <f t="shared" si="15"/>
        <v>206.541</v>
      </c>
      <c r="BH13" s="23">
        <f t="shared" si="16"/>
        <v>102.49999999999999</v>
      </c>
      <c r="BI13" s="23">
        <f t="shared" si="17"/>
        <v>14995.02308996076</v>
      </c>
      <c r="BJ13" s="23">
        <f>'[1]начисления 2017'!DD16</f>
        <v>8367.2698234055861</v>
      </c>
      <c r="BK13" s="23">
        <f t="shared" si="18"/>
        <v>2526.9154866684871</v>
      </c>
      <c r="BL13" s="23">
        <f>'[1]начисления 2017'!DF16</f>
        <v>1217.4663510300152</v>
      </c>
      <c r="BM13" s="23">
        <f>'[1]начисления 2017'!DK16</f>
        <v>85.593996147892753</v>
      </c>
      <c r="BN13" s="23">
        <f>'[1]начисления 2017'!DG16</f>
        <v>176.72584388547338</v>
      </c>
      <c r="BO13" s="23">
        <f>'[1]начисления 2017'!DH16</f>
        <v>163.12283695618038</v>
      </c>
      <c r="BP13" s="23">
        <f>'[1]начисления 2017'!DE16</f>
        <v>920.76167557228996</v>
      </c>
      <c r="BQ13" s="23">
        <f>'[1]начисления 2017'!DJ16</f>
        <v>1099.2472302303686</v>
      </c>
      <c r="BR13" s="23">
        <f>'[1]начисления 2017'!DI16</f>
        <v>315.67849560457381</v>
      </c>
      <c r="BS13" s="23">
        <f>'[1]начисления 2017'!DL16</f>
        <v>12.935729581599738</v>
      </c>
      <c r="BT13" s="23">
        <f>'[1]начисления 2017'!DM16</f>
        <v>40.497285634937718</v>
      </c>
      <c r="BU13" s="23">
        <f>'[1]начисления 2017'!DN16</f>
        <v>68.808335243355657</v>
      </c>
      <c r="BV13" s="23">
        <f>'[1]начисления 2017'!DS16</f>
        <v>478.88580401955261</v>
      </c>
      <c r="BW13" s="23">
        <f t="shared" si="19"/>
        <v>282801.5071201885</v>
      </c>
    </row>
    <row r="14" spans="1:75" s="25" customFormat="1" ht="12" x14ac:dyDescent="0.2">
      <c r="A14" s="18">
        <f t="shared" si="20"/>
        <v>11</v>
      </c>
      <c r="B14" s="61" t="s">
        <v>61</v>
      </c>
      <c r="C14" s="26">
        <v>10</v>
      </c>
      <c r="D14" s="26"/>
      <c r="E14" s="26">
        <v>950.15</v>
      </c>
      <c r="F14" s="23">
        <f>'[1]начисления 2017'!BD17+'[1]начисления 2017'!BH17</f>
        <v>30100.752</v>
      </c>
      <c r="G14" s="23">
        <f t="shared" si="0"/>
        <v>29992.828014406725</v>
      </c>
      <c r="H14" s="23">
        <f>'[1]начисления 2017'!BF17</f>
        <v>12423.947238921435</v>
      </c>
      <c r="I14" s="23">
        <f t="shared" si="1"/>
        <v>3752.0320661542733</v>
      </c>
      <c r="J14" s="23">
        <f>'[1]начисления 2017'!BG17</f>
        <v>0</v>
      </c>
      <c r="K14" s="23">
        <f>'[1]начисления 2017'!AS17</f>
        <v>12978.347111243014</v>
      </c>
      <c r="L14" s="23">
        <f>1.11426*F14*2.5%+'[1]начисления 2017'!BI17+'[1]начисления 2017'!BY17</f>
        <v>838.50159808800004</v>
      </c>
      <c r="M14" s="23">
        <f t="shared" si="2"/>
        <v>99.641457510452653</v>
      </c>
      <c r="N14" s="23">
        <f>'[1]начисления 2017'!BJ17</f>
        <v>0</v>
      </c>
      <c r="O14" s="23">
        <f t="shared" si="3"/>
        <v>0</v>
      </c>
      <c r="P14" s="23">
        <f>'[1]начисления 2017'!BK17</f>
        <v>0</v>
      </c>
      <c r="Q14" s="23">
        <f t="shared" si="4"/>
        <v>0</v>
      </c>
      <c r="R14" s="23">
        <f>'[1]начисления 2017'!BL17</f>
        <v>0</v>
      </c>
      <c r="S14" s="23">
        <f>'[1]начисления 2017'!BC17</f>
        <v>0</v>
      </c>
      <c r="T14" s="23">
        <f t="shared" si="5"/>
        <v>0</v>
      </c>
      <c r="U14" s="24">
        <v>0</v>
      </c>
      <c r="V14" s="24">
        <f>'[1]начисления 2017'!E17*'[1]начисления 2017'!I17*12</f>
        <v>34775.49</v>
      </c>
      <c r="W14" s="23">
        <f t="shared" si="6"/>
        <v>29707.685323393282</v>
      </c>
      <c r="X14" s="23">
        <f>'[1]начисления 2017'!AL17</f>
        <v>25517.894793651922</v>
      </c>
      <c r="Y14" s="23">
        <f>'[1]начисления 2017'!AM17</f>
        <v>2806.415918249912</v>
      </c>
      <c r="Z14" s="23">
        <f>1.11426*V14*2.5%+'[1]начисления 2017'!AN17</f>
        <v>1383.3746114914461</v>
      </c>
      <c r="AA14" s="23">
        <f t="shared" si="7"/>
        <v>85.427079024316498</v>
      </c>
      <c r="AB14" s="23">
        <f>'[1]начисления 2017'!BQ17</f>
        <v>0</v>
      </c>
      <c r="AC14" s="23">
        <f t="shared" si="8"/>
        <v>0</v>
      </c>
      <c r="AD14" s="23">
        <f>'[1]начисления 2017'!BN17</f>
        <v>0</v>
      </c>
      <c r="AE14" s="23">
        <f>'[1]начисления 2017'!BP17</f>
        <v>0</v>
      </c>
      <c r="AF14" s="23">
        <f>1.11426*AB14*2.5%+'[1]начисления 2017'!BR17</f>
        <v>0</v>
      </c>
      <c r="AG14" s="23">
        <v>0</v>
      </c>
      <c r="AH14" s="23">
        <f>'[1]начисления 2017'!CD17</f>
        <v>1710.2699999999998</v>
      </c>
      <c r="AI14" s="23">
        <f t="shared" si="9"/>
        <v>1927.1856361471414</v>
      </c>
      <c r="AJ14" s="23">
        <f>'[1]начисления 2017'!BT17</f>
        <v>1259.06</v>
      </c>
      <c r="AK14" s="23">
        <f>1.11426*AH14*2.5%+'[1]начисления 2017'!CE17</f>
        <v>668.12563614714145</v>
      </c>
      <c r="AL14" s="23">
        <f t="shared" si="21"/>
        <v>112.683122322624</v>
      </c>
      <c r="AM14" s="23">
        <f>'[1]начисления 2017'!CS17</f>
        <v>67498.656000000003</v>
      </c>
      <c r="AN14" s="23">
        <f t="shared" si="10"/>
        <v>55075.867394613044</v>
      </c>
      <c r="AO14" s="23">
        <f>'[1]начисления 2017'!CV17</f>
        <v>26822.15546353217</v>
      </c>
      <c r="AP14" s="23">
        <f t="shared" si="11"/>
        <v>8100.2909499867155</v>
      </c>
      <c r="AQ14" s="23">
        <f>'[1]начисления 2017'!CW17</f>
        <v>7571.967959999999</v>
      </c>
      <c r="AR14" s="23">
        <f>'[1]начисления 2017'!CH17</f>
        <v>637.99114974099678</v>
      </c>
      <c r="AS14" s="23">
        <f>'[1]начисления 2017'!CK17+'[1]начисления 2017'!CL17+'[1]начисления 2017'!CM17+'[1]начисления 2017'!CN17</f>
        <v>0</v>
      </c>
      <c r="AT14" s="23">
        <f>'[1]начисления 2017'!CJ17</f>
        <v>276.4880846140797</v>
      </c>
      <c r="AU14" s="23">
        <f>'[1]начисления 2017'!CI17</f>
        <v>122.02053860035166</v>
      </c>
      <c r="AV14" s="23">
        <f>1.11426*AM14*2.5%+'[1]начисления 2017'!CY17</f>
        <v>11544.953248138729</v>
      </c>
      <c r="AW14" s="23">
        <f t="shared" si="12"/>
        <v>81.595502278760989</v>
      </c>
      <c r="AX14" s="23">
        <f>'[1]начисления 2017'!CO17</f>
        <v>0</v>
      </c>
      <c r="AY14" s="23">
        <f t="shared" si="13"/>
        <v>0</v>
      </c>
      <c r="AZ14" s="23">
        <f>'[1]начисления 2017'!CP17</f>
        <v>0</v>
      </c>
      <c r="BA14" s="23">
        <f>'[1]начисления 2017'!CQ17</f>
        <v>0</v>
      </c>
      <c r="BB14" s="23">
        <f>1.11426*AX14*2.5%+'[1]начисления 2017'!CR17</f>
        <v>0</v>
      </c>
      <c r="BC14" s="23">
        <v>0</v>
      </c>
      <c r="BD14" s="23">
        <v>10204.790000000001</v>
      </c>
      <c r="BE14" s="23">
        <f t="shared" si="14"/>
        <v>10459.909750000001</v>
      </c>
      <c r="BF14" s="23">
        <f>'[1]начисления 2017'!CZ17</f>
        <v>10204.790000000001</v>
      </c>
      <c r="BG14" s="23">
        <f t="shared" si="15"/>
        <v>255.11975000000004</v>
      </c>
      <c r="BH14" s="23">
        <f t="shared" si="16"/>
        <v>102.49999999999999</v>
      </c>
      <c r="BI14" s="23">
        <f t="shared" si="17"/>
        <v>17140.906146446367</v>
      </c>
      <c r="BJ14" s="23">
        <f>'[1]начисления 2017'!DD17</f>
        <v>9564.679286223316</v>
      </c>
      <c r="BK14" s="23">
        <f t="shared" si="18"/>
        <v>2888.5331444394415</v>
      </c>
      <c r="BL14" s="23">
        <f>'[1]начисления 2017'!DF17</f>
        <v>1391.6935195273932</v>
      </c>
      <c r="BM14" s="23">
        <f>'[1]начисления 2017'!DK17</f>
        <v>97.843040712127433</v>
      </c>
      <c r="BN14" s="23">
        <f>'[1]начисления 2017'!DG17</f>
        <v>202.01643475431013</v>
      </c>
      <c r="BO14" s="23">
        <f>'[1]начисления 2017'!DH17</f>
        <v>186.46675112357414</v>
      </c>
      <c r="BP14" s="23">
        <f>'[1]начисления 2017'!DE17</f>
        <v>1052.5285202658945</v>
      </c>
      <c r="BQ14" s="23">
        <f>'[1]начисления 2017'!DJ17</f>
        <v>1256.5564915825132</v>
      </c>
      <c r="BR14" s="23">
        <f>'[1]начисления 2017'!DI17</f>
        <v>360.85409359803401</v>
      </c>
      <c r="BS14" s="23">
        <f>'[1]начисления 2017'!DL17</f>
        <v>14.786914655867413</v>
      </c>
      <c r="BT14" s="23">
        <f>'[1]начисления 2017'!DM17</f>
        <v>46.292704458657461</v>
      </c>
      <c r="BU14" s="23">
        <f>'[1]начисления 2017'!DN17</f>
        <v>78.655245105238691</v>
      </c>
      <c r="BV14" s="23">
        <f>'[1]начисления 2017'!DS17</f>
        <v>547.41740458274546</v>
      </c>
      <c r="BW14" s="23">
        <f t="shared" si="19"/>
        <v>144851.79966958932</v>
      </c>
    </row>
    <row r="15" spans="1:75" s="25" customFormat="1" ht="12" x14ac:dyDescent="0.2">
      <c r="A15" s="18">
        <f t="shared" si="20"/>
        <v>12</v>
      </c>
      <c r="B15" s="61" t="s">
        <v>61</v>
      </c>
      <c r="C15" s="26">
        <v>12</v>
      </c>
      <c r="D15" s="26"/>
      <c r="E15" s="26">
        <v>2819.4</v>
      </c>
      <c r="F15" s="23">
        <f>'[1]начисления 2017'!BD18+'[1]начисления 2017'!BH18</f>
        <v>89995.248000000007</v>
      </c>
      <c r="G15" s="23">
        <f t="shared" si="0"/>
        <v>89296.887552478554</v>
      </c>
      <c r="H15" s="23">
        <f>'[1]начисления 2017'!BF18</f>
        <v>36865.838915345048</v>
      </c>
      <c r="I15" s="23">
        <f t="shared" si="1"/>
        <v>11133.483352434205</v>
      </c>
      <c r="J15" s="23">
        <f>'[1]начисления 2017'!BG18</f>
        <v>279.69138799999996</v>
      </c>
      <c r="K15" s="23">
        <f>'[1]начисления 2017'!AS18</f>
        <v>38510.921270787301</v>
      </c>
      <c r="L15" s="23">
        <f>1.11426*F15*2.5%+'[1]начисления 2017'!BI18+'[1]начисления 2017'!BY18</f>
        <v>2506.9526259120003</v>
      </c>
      <c r="M15" s="23">
        <f t="shared" si="2"/>
        <v>99.224002974555447</v>
      </c>
      <c r="N15" s="23">
        <f>'[1]начисления 2017'!BJ18</f>
        <v>0</v>
      </c>
      <c r="O15" s="23">
        <f t="shared" si="3"/>
        <v>0</v>
      </c>
      <c r="P15" s="23">
        <f>'[1]начисления 2017'!BK18</f>
        <v>0</v>
      </c>
      <c r="Q15" s="23">
        <f t="shared" si="4"/>
        <v>0</v>
      </c>
      <c r="R15" s="23">
        <f>'[1]начисления 2017'!BL18</f>
        <v>0</v>
      </c>
      <c r="S15" s="23">
        <f>'[1]начисления 2017'!BC18</f>
        <v>0</v>
      </c>
      <c r="T15" s="23">
        <f t="shared" si="5"/>
        <v>0</v>
      </c>
      <c r="U15" s="24">
        <v>0</v>
      </c>
      <c r="V15" s="24">
        <f>'[1]начисления 2017'!E18*'[1]начисления 2017'!I18*12</f>
        <v>68342.255999999994</v>
      </c>
      <c r="W15" s="23">
        <f t="shared" si="6"/>
        <v>87181.499721027809</v>
      </c>
      <c r="X15" s="23">
        <f>'[1]начисления 2017'!AL18</f>
        <v>75719.783803843849</v>
      </c>
      <c r="Y15" s="23">
        <f>'[1]начисления 2017'!AM18</f>
        <v>8327.5367467387277</v>
      </c>
      <c r="Z15" s="23">
        <f>1.11426*V15*2.5%+'[1]начисления 2017'!AN18</f>
        <v>3134.1791704452289</v>
      </c>
      <c r="AA15" s="23">
        <f t="shared" si="7"/>
        <v>127.56602550701255</v>
      </c>
      <c r="AB15" s="23">
        <f>'[1]начисления 2017'!BQ18</f>
        <v>14886.432000000001</v>
      </c>
      <c r="AC15" s="23">
        <f t="shared" si="8"/>
        <v>4122.0963772862106</v>
      </c>
      <c r="AD15" s="23">
        <f>'[1]начисления 2017'!BN18</f>
        <v>317.5616</v>
      </c>
      <c r="AE15" s="23">
        <f>'[1]начисления 2017'!BP18</f>
        <v>492.76800000000003</v>
      </c>
      <c r="AF15" s="23">
        <f>1.11426*AB15*2.5%+'[1]начисления 2017'!BR18</f>
        <v>3311.7667772862105</v>
      </c>
      <c r="AG15" s="23">
        <f>AC15/AB15*100</f>
        <v>27.690291248340841</v>
      </c>
      <c r="AH15" s="23">
        <f>'[1]начисления 2017'!CD18</f>
        <v>5074.92</v>
      </c>
      <c r="AI15" s="23">
        <f t="shared" si="9"/>
        <v>3656.963196919698</v>
      </c>
      <c r="AJ15" s="23">
        <f>'[1]начисления 2017'!BT18</f>
        <v>1674.4199999999998</v>
      </c>
      <c r="AK15" s="23">
        <f>1.11426*AH15*2.5%+'[1]начисления 2017'!CE18</f>
        <v>1982.5431969196979</v>
      </c>
      <c r="AL15" s="23">
        <f t="shared" si="21"/>
        <v>72.059524030323601</v>
      </c>
      <c r="AM15" s="23">
        <f>'[1]начисления 2017'!CS18</f>
        <v>229386.38400000002</v>
      </c>
      <c r="AN15" s="23">
        <f t="shared" si="10"/>
        <v>199859.3477809164</v>
      </c>
      <c r="AO15" s="23">
        <f>'[1]начисления 2017'!CV18</f>
        <v>100898.41797951912</v>
      </c>
      <c r="AP15" s="23">
        <f t="shared" si="11"/>
        <v>30471.32222981477</v>
      </c>
      <c r="AQ15" s="23">
        <f>'[1]начисления 2017'!CW18</f>
        <v>23481.872087999996</v>
      </c>
      <c r="AR15" s="23">
        <f>'[1]начисления 2017'!CH18</f>
        <v>2168.1392124769091</v>
      </c>
      <c r="AS15" s="23">
        <f>'[1]начисления 2017'!CK18+'[1]начисления 2017'!CL18+'[1]начисления 2017'!CM18+'[1]начисления 2017'!CN18</f>
        <v>0</v>
      </c>
      <c r="AT15" s="23">
        <f>'[1]начисления 2017'!CJ18</f>
        <v>1040.0808527740269</v>
      </c>
      <c r="AU15" s="23">
        <f>'[1]начисления 2017'!CI18</f>
        <v>459.01155567170895</v>
      </c>
      <c r="AV15" s="23">
        <f>1.11426*AM15*2.5%+'[1]начисления 2017'!CY18</f>
        <v>41340.503862659854</v>
      </c>
      <c r="AW15" s="23">
        <f t="shared" si="12"/>
        <v>87.127816523284309</v>
      </c>
      <c r="AX15" s="23">
        <f>'[1]начисления 2017'!CO18</f>
        <v>0</v>
      </c>
      <c r="AY15" s="23">
        <f t="shared" si="13"/>
        <v>0</v>
      </c>
      <c r="AZ15" s="23">
        <f>'[1]начисления 2017'!CP18</f>
        <v>0</v>
      </c>
      <c r="BA15" s="23">
        <f>'[1]начисления 2017'!CQ18</f>
        <v>0</v>
      </c>
      <c r="BB15" s="23">
        <f>1.11426*AX15*2.5%+'[1]начисления 2017'!CR18</f>
        <v>0</v>
      </c>
      <c r="BC15" s="23">
        <v>0</v>
      </c>
      <c r="BD15" s="23">
        <v>28023.17</v>
      </c>
      <c r="BE15" s="23">
        <f t="shared" si="14"/>
        <v>28723.749249999997</v>
      </c>
      <c r="BF15" s="23">
        <f>'[1]начисления 2017'!CZ18</f>
        <v>28023.17</v>
      </c>
      <c r="BG15" s="23">
        <f t="shared" si="15"/>
        <v>700.57925</v>
      </c>
      <c r="BH15" s="23">
        <f t="shared" si="16"/>
        <v>102.49999999999999</v>
      </c>
      <c r="BI15" s="23">
        <f t="shared" si="17"/>
        <v>52885.150116566845</v>
      </c>
      <c r="BJ15" s="23">
        <f>'[1]начисления 2017'!DD18</f>
        <v>29510.07931244087</v>
      </c>
      <c r="BK15" s="23">
        <f t="shared" si="18"/>
        <v>8912.0439523571422</v>
      </c>
      <c r="BL15" s="23">
        <f>'[1]начисления 2017'!DF18</f>
        <v>4293.8173785939607</v>
      </c>
      <c r="BM15" s="23">
        <f>'[1]начисления 2017'!DK18</f>
        <v>301.87691664101322</v>
      </c>
      <c r="BN15" s="23">
        <f>'[1]начисления 2017'!DG18</f>
        <v>623.28498777821324</v>
      </c>
      <c r="BO15" s="23">
        <f>'[1]начисления 2017'!DH18</f>
        <v>575.3092654884623</v>
      </c>
      <c r="BP15" s="23">
        <f>'[1]начисления 2017'!DE18</f>
        <v>3247.3854252897718</v>
      </c>
      <c r="BQ15" s="23">
        <f>'[1]начисления 2017'!DJ18</f>
        <v>3876.8766434827471</v>
      </c>
      <c r="BR15" s="23">
        <f>'[1]начисления 2017'!DI18</f>
        <v>1113.3497113316923</v>
      </c>
      <c r="BS15" s="23">
        <f>'[1]начисления 2017'!DL18</f>
        <v>45.622337270572807</v>
      </c>
      <c r="BT15" s="23">
        <f>'[1]начисления 2017'!DM18</f>
        <v>142.82772472361506</v>
      </c>
      <c r="BU15" s="23">
        <f>'[1]начисления 2017'!DN18</f>
        <v>242.67646116878663</v>
      </c>
      <c r="BV15" s="23">
        <f>'[1]начисления 2017'!DS18</f>
        <v>1688.956894719468</v>
      </c>
      <c r="BW15" s="23">
        <f t="shared" si="19"/>
        <v>467414.65088991501</v>
      </c>
    </row>
    <row r="16" spans="1:75" s="25" customFormat="1" ht="12" x14ac:dyDescent="0.2">
      <c r="A16" s="18">
        <f t="shared" si="20"/>
        <v>13</v>
      </c>
      <c r="B16" s="61" t="s">
        <v>61</v>
      </c>
      <c r="C16" s="26">
        <v>15</v>
      </c>
      <c r="D16" s="26"/>
      <c r="E16" s="26">
        <v>1080.3800000000001</v>
      </c>
      <c r="F16" s="23">
        <f>'[1]начисления 2017'!BD19+'[1]начисления 2017'!BH19</f>
        <v>34226.438400000006</v>
      </c>
      <c r="G16" s="23">
        <f t="shared" si="0"/>
        <v>34225.821631677252</v>
      </c>
      <c r="H16" s="23">
        <f>'[1]начисления 2017'!BF19</f>
        <v>14126.805365453814</v>
      </c>
      <c r="I16" s="23">
        <f t="shared" si="1"/>
        <v>4266.295220367052</v>
      </c>
      <c r="J16" s="23">
        <f>'[1]начисления 2017'!BG19</f>
        <v>122.09955599999999</v>
      </c>
      <c r="K16" s="23">
        <f>'[1]начисления 2017'!AS19</f>
        <v>14757.192708566785</v>
      </c>
      <c r="L16" s="23">
        <f>1.11426*F16*2.5%+'[1]начисления 2017'!BI19+'[1]начисления 2017'!BY19</f>
        <v>953.42878128960024</v>
      </c>
      <c r="M16" s="23">
        <f t="shared" si="2"/>
        <v>99.998197976910291</v>
      </c>
      <c r="N16" s="23">
        <f>'[1]начисления 2017'!BJ19</f>
        <v>0</v>
      </c>
      <c r="O16" s="23">
        <f t="shared" si="3"/>
        <v>0</v>
      </c>
      <c r="P16" s="23">
        <f>'[1]начисления 2017'!BK19</f>
        <v>0</v>
      </c>
      <c r="Q16" s="23">
        <f t="shared" si="4"/>
        <v>0</v>
      </c>
      <c r="R16" s="23">
        <f>'[1]начисления 2017'!BL19</f>
        <v>0</v>
      </c>
      <c r="S16" s="23">
        <f>'[1]начисления 2017'!BC19</f>
        <v>0</v>
      </c>
      <c r="T16" s="23">
        <f t="shared" si="5"/>
        <v>0</v>
      </c>
      <c r="U16" s="24">
        <v>0</v>
      </c>
      <c r="V16" s="24">
        <f>'[1]начисления 2017'!E19*'[1]начисления 2017'!I19*12</f>
        <v>39541.908000000003</v>
      </c>
      <c r="W16" s="23">
        <f t="shared" si="6"/>
        <v>33779.496994882531</v>
      </c>
      <c r="X16" s="23">
        <f>'[1]начисления 2017'!AL19</f>
        <v>29015.443011277868</v>
      </c>
      <c r="Y16" s="23">
        <f>'[1]начисления 2017'!AM19</f>
        <v>3191.0704938786935</v>
      </c>
      <c r="Z16" s="23">
        <f>1.11426*V16*2.5%+'[1]начисления 2017'!AN19</f>
        <v>1572.9834897259684</v>
      </c>
      <c r="AA16" s="23">
        <f t="shared" si="7"/>
        <v>85.427079024316498</v>
      </c>
      <c r="AB16" s="23">
        <f>'[1]начисления 2017'!BQ19</f>
        <v>0</v>
      </c>
      <c r="AC16" s="23">
        <f t="shared" si="8"/>
        <v>0</v>
      </c>
      <c r="AD16" s="23">
        <f>'[1]начисления 2017'!BN19</f>
        <v>0</v>
      </c>
      <c r="AE16" s="23">
        <f>'[1]начисления 2017'!BP19</f>
        <v>0</v>
      </c>
      <c r="AF16" s="23">
        <f>1.11426*AB16*2.5%+'[1]начисления 2017'!BR19</f>
        <v>0</v>
      </c>
      <c r="AG16" s="23">
        <v>0</v>
      </c>
      <c r="AH16" s="23">
        <f>'[1]начисления 2017'!CD19</f>
        <v>1944.6840000000002</v>
      </c>
      <c r="AI16" s="23">
        <f t="shared" si="9"/>
        <v>2070.6806522976885</v>
      </c>
      <c r="AJ16" s="23">
        <f>'[1]начисления 2017'!BT19</f>
        <v>1310.98</v>
      </c>
      <c r="AK16" s="23">
        <f>1.11426*AH16*2.5%+'[1]начисления 2017'!CE19</f>
        <v>759.70065229768875</v>
      </c>
      <c r="AL16" s="23">
        <f t="shared" si="21"/>
        <v>106.47902961600386</v>
      </c>
      <c r="AM16" s="23">
        <f>'[1]начисления 2017'!CS19</f>
        <v>74351.751600000003</v>
      </c>
      <c r="AN16" s="23">
        <f t="shared" si="10"/>
        <v>40223.006905819726</v>
      </c>
      <c r="AO16" s="23">
        <f>'[1]начисления 2017'!CV19</f>
        <v>20001.14467762236</v>
      </c>
      <c r="AP16" s="23">
        <f t="shared" si="11"/>
        <v>6040.3456926419522</v>
      </c>
      <c r="AQ16" s="23">
        <f>'[1]начисления 2017'!CW19</f>
        <v>4285.8190000000004</v>
      </c>
      <c r="AR16" s="23">
        <f>'[1]начисления 2017'!CH19</f>
        <v>702.76598527444753</v>
      </c>
      <c r="AS16" s="23">
        <f>'[1]начисления 2017'!CK19+'[1]начисления 2017'!CL19+'[1]начисления 2017'!CM19+'[1]начисления 2017'!CN19</f>
        <v>0</v>
      </c>
      <c r="AT16" s="23">
        <f>'[1]начисления 2017'!CJ19</f>
        <v>206.17575606567797</v>
      </c>
      <c r="AU16" s="23">
        <f>'[1]начисления 2017'!CI19</f>
        <v>90.990093973068213</v>
      </c>
      <c r="AV16" s="23">
        <f>1.11426*AM16*2.5%+'[1]начисления 2017'!CY19</f>
        <v>8895.7657002422238</v>
      </c>
      <c r="AW16" s="23">
        <f t="shared" si="12"/>
        <v>54.098264049262454</v>
      </c>
      <c r="AX16" s="23">
        <f>'[1]начисления 2017'!CO19</f>
        <v>0</v>
      </c>
      <c r="AY16" s="23">
        <f t="shared" si="13"/>
        <v>0</v>
      </c>
      <c r="AZ16" s="23">
        <f>'[1]начисления 2017'!CP19</f>
        <v>0</v>
      </c>
      <c r="BA16" s="23">
        <f>'[1]начисления 2017'!CQ19</f>
        <v>0</v>
      </c>
      <c r="BB16" s="23">
        <f>1.11426*AX16*2.5%+'[1]начисления 2017'!CR19</f>
        <v>0</v>
      </c>
      <c r="BC16" s="23">
        <v>0</v>
      </c>
      <c r="BD16" s="23">
        <v>1563.76</v>
      </c>
      <c r="BE16" s="23">
        <f t="shared" si="14"/>
        <v>1602.8540000000003</v>
      </c>
      <c r="BF16" s="23">
        <f>'[1]начисления 2017'!CZ19</f>
        <v>1563.7600000000002</v>
      </c>
      <c r="BG16" s="23">
        <f t="shared" si="15"/>
        <v>39.094000000000001</v>
      </c>
      <c r="BH16" s="23">
        <f t="shared" si="16"/>
        <v>102.50000000000001</v>
      </c>
      <c r="BI16" s="23">
        <f t="shared" si="17"/>
        <v>26000.282779032499</v>
      </c>
      <c r="BJ16" s="23">
        <f>'[1]начисления 2017'!DD19</f>
        <v>15875.638801504969</v>
      </c>
      <c r="BK16" s="23">
        <f t="shared" si="18"/>
        <v>4794.4429180545003</v>
      </c>
      <c r="BL16" s="23">
        <f>'[1]начисления 2017'!DF19</f>
        <v>1582.4426086691631</v>
      </c>
      <c r="BM16" s="23">
        <f>'[1]начисления 2017'!DK19</f>
        <v>111.25365923756064</v>
      </c>
      <c r="BN16" s="23">
        <f>'[1]начисления 2017'!DG19</f>
        <v>229.70532629570235</v>
      </c>
      <c r="BO16" s="23">
        <f>'[1]начисления 2017'!DH19</f>
        <v>212.02436307834242</v>
      </c>
      <c r="BP16" s="23">
        <f>'[1]начисления 2017'!DE19</f>
        <v>1196.7907832709227</v>
      </c>
      <c r="BQ16" s="23">
        <f>'[1]начисления 2017'!DJ19</f>
        <v>1428.783352497938</v>
      </c>
      <c r="BR16" s="23">
        <f>'[1]начисления 2017'!DI19</f>
        <v>410.31368272530028</v>
      </c>
      <c r="BS16" s="23">
        <f>'[1]начисления 2017'!DL19</f>
        <v>16.813647167190485</v>
      </c>
      <c r="BT16" s="23">
        <f>'[1]начисления 2017'!DM19</f>
        <v>52.637701460868655</v>
      </c>
      <c r="BU16" s="23">
        <f>'[1]начисления 2017'!DN19</f>
        <v>89.435935070039235</v>
      </c>
      <c r="BV16" s="23">
        <f>'[1]начисления 2017'!DS19</f>
        <v>622.44784040741627</v>
      </c>
      <c r="BW16" s="23">
        <f t="shared" si="19"/>
        <v>138524.59080411709</v>
      </c>
    </row>
    <row r="17" spans="1:75" s="25" customFormat="1" ht="12" x14ac:dyDescent="0.2">
      <c r="A17" s="18">
        <f t="shared" si="20"/>
        <v>14</v>
      </c>
      <c r="B17" s="61" t="s">
        <v>62</v>
      </c>
      <c r="C17" s="26">
        <v>17</v>
      </c>
      <c r="D17" s="26"/>
      <c r="E17" s="28">
        <v>2438.06</v>
      </c>
      <c r="F17" s="23">
        <f>'[1]начисления 2017'!BD20+'[1]начисления 2017'!BH20</f>
        <v>77822.875199999995</v>
      </c>
      <c r="G17" s="23">
        <f t="shared" si="0"/>
        <v>77311.244705679157</v>
      </c>
      <c r="H17" s="23">
        <f>'[1]начисления 2017'!BF20</f>
        <v>31879.523028284788</v>
      </c>
      <c r="I17" s="23">
        <f t="shared" si="1"/>
        <v>9627.6159545420051</v>
      </c>
      <c r="J17" s="23">
        <f>'[1]начисления 2017'!BG20</f>
        <v>334.13422800000001</v>
      </c>
      <c r="K17" s="23">
        <f>'[1]начисления 2017'!AS20</f>
        <v>33302.098571843548</v>
      </c>
      <c r="L17" s="23">
        <f>1.11426*F17*2.5%+'[1]начисления 2017'!BI20+'[1]начисления 2017'!BY20</f>
        <v>2167.8729230088002</v>
      </c>
      <c r="M17" s="23">
        <f t="shared" si="2"/>
        <v>99.342570557813531</v>
      </c>
      <c r="N17" s="23">
        <f>'[1]начисления 2017'!BJ20</f>
        <v>0</v>
      </c>
      <c r="O17" s="23">
        <f t="shared" si="3"/>
        <v>0</v>
      </c>
      <c r="P17" s="23">
        <f>'[1]начисления 2017'!BK20</f>
        <v>0</v>
      </c>
      <c r="Q17" s="23">
        <f t="shared" si="4"/>
        <v>0</v>
      </c>
      <c r="R17" s="23">
        <f>'[1]начисления 2017'!BL20</f>
        <v>0</v>
      </c>
      <c r="S17" s="23">
        <f>'[1]начисления 2017'!BC20</f>
        <v>0</v>
      </c>
      <c r="T17" s="23">
        <f t="shared" si="5"/>
        <v>0</v>
      </c>
      <c r="U17" s="24">
        <v>0</v>
      </c>
      <c r="V17" s="24">
        <f>'[1]начисления 2017'!E20*'[1]начисления 2017'!I20*12</f>
        <v>59098.574399999998</v>
      </c>
      <c r="W17" s="23">
        <f t="shared" si="6"/>
        <v>75389.702493384786</v>
      </c>
      <c r="X17" s="23">
        <f>'[1]начисления 2017'!AL20</f>
        <v>65478.249308647057</v>
      </c>
      <c r="Y17" s="23">
        <f>'[1]начисления 2017'!AM20</f>
        <v>7201.1897002035275</v>
      </c>
      <c r="Z17" s="23">
        <f>1.11426*V17*2.5%+'[1]начисления 2017'!AN20</f>
        <v>2710.2634845341895</v>
      </c>
      <c r="AA17" s="23">
        <f t="shared" si="7"/>
        <v>127.56602550701255</v>
      </c>
      <c r="AB17" s="23">
        <f>'[1]начисления 2017'!BQ20</f>
        <v>12872.9568</v>
      </c>
      <c r="AC17" s="23">
        <f t="shared" si="8"/>
        <v>6901.5081502980838</v>
      </c>
      <c r="AD17" s="23">
        <f>'[1]начисления 2017'!BN20</f>
        <v>1582.3327999999997</v>
      </c>
      <c r="AE17" s="23">
        <f>'[1]начисления 2017'!BP20</f>
        <v>2455.3440000000001</v>
      </c>
      <c r="AF17" s="23">
        <f>1.11426*AB17*2.5%+'[1]начисления 2017'!BR20</f>
        <v>2863.8313502980841</v>
      </c>
      <c r="AG17" s="23">
        <f t="shared" ref="AG17:AG34" si="22">AC17/AB17*100</f>
        <v>53.612454834759362</v>
      </c>
      <c r="AH17" s="23">
        <f>'[1]начисления 2017'!CD20</f>
        <v>4388.5079999999998</v>
      </c>
      <c r="AI17" s="23">
        <f t="shared" si="9"/>
        <v>4842.5728731936006</v>
      </c>
      <c r="AJ17" s="23">
        <f>'[1]начисления 2017'!BT20</f>
        <v>3128.18</v>
      </c>
      <c r="AK17" s="23">
        <f>1.11426*AH17*2.5%+'[1]начисления 2017'!CE20</f>
        <v>1714.392873193601</v>
      </c>
      <c r="AL17" s="23">
        <f t="shared" si="21"/>
        <v>110.34667985551356</v>
      </c>
      <c r="AM17" s="23">
        <f>'[1]начисления 2017'!CS20</f>
        <v>198360.56160000002</v>
      </c>
      <c r="AN17" s="23">
        <f t="shared" si="10"/>
        <v>99308.69494837019</v>
      </c>
      <c r="AO17" s="23">
        <f>'[1]начисления 2017'!CV20</f>
        <v>48544.369696475347</v>
      </c>
      <c r="AP17" s="23">
        <f t="shared" si="11"/>
        <v>14660.399648335555</v>
      </c>
      <c r="AQ17" s="23">
        <f>'[1]начисления 2017'!CW20</f>
        <v>11195.410007999999</v>
      </c>
      <c r="AR17" s="23">
        <f>'[1]начисления 2017'!CH20</f>
        <v>1874.8859645213352</v>
      </c>
      <c r="AS17" s="23">
        <f>'[1]начисления 2017'!CK20+'[1]начисления 2017'!CL20+'[1]начисления 2017'!CM20+'[1]начисления 2017'!CN20</f>
        <v>0</v>
      </c>
      <c r="AT17" s="23">
        <f>'[1]начисления 2017'!CJ20</f>
        <v>500.40496612678743</v>
      </c>
      <c r="AU17" s="23">
        <f>'[1]начисления 2017'!CI20</f>
        <v>220.84019848561667</v>
      </c>
      <c r="AV17" s="23">
        <f>1.11426*AM17*2.5%+'[1]начисления 2017'!CY20</f>
        <v>22312.384466425541</v>
      </c>
      <c r="AW17" s="23">
        <f t="shared" si="12"/>
        <v>50.064737741884969</v>
      </c>
      <c r="AX17" s="23">
        <f>'[1]начисления 2017'!CO20</f>
        <v>0</v>
      </c>
      <c r="AY17" s="23">
        <f t="shared" si="13"/>
        <v>0</v>
      </c>
      <c r="AZ17" s="23">
        <f>'[1]начисления 2017'!CP20</f>
        <v>0</v>
      </c>
      <c r="BA17" s="23">
        <f>'[1]начисления 2017'!CQ20</f>
        <v>0</v>
      </c>
      <c r="BB17" s="23">
        <f>1.11426*AX17*2.5%+'[1]начисления 2017'!CR20</f>
        <v>0</v>
      </c>
      <c r="BC17" s="23">
        <v>0</v>
      </c>
      <c r="BD17" s="23">
        <v>24232.880000000001</v>
      </c>
      <c r="BE17" s="23">
        <f t="shared" si="14"/>
        <v>24838.7003258076</v>
      </c>
      <c r="BF17" s="23">
        <f>'[1]начисления 2017'!CZ20</f>
        <v>24232.8783258076</v>
      </c>
      <c r="BG17" s="23">
        <f t="shared" si="15"/>
        <v>605.822</v>
      </c>
      <c r="BH17" s="23">
        <f t="shared" si="16"/>
        <v>102.49999309123636</v>
      </c>
      <c r="BI17" s="23">
        <f t="shared" si="17"/>
        <v>52242.130628217696</v>
      </c>
      <c r="BJ17" s="23">
        <f>'[1]начисления 2017'!DD20</f>
        <v>30518.672046708369</v>
      </c>
      <c r="BK17" s="23">
        <f t="shared" si="18"/>
        <v>9216.6389581059266</v>
      </c>
      <c r="BL17" s="23">
        <f>'[1]начисления 2017'!DF20</f>
        <v>3713.0539824270381</v>
      </c>
      <c r="BM17" s="23">
        <f>'[1]начисления 2017'!DK20</f>
        <v>261.04633446328603</v>
      </c>
      <c r="BN17" s="23">
        <f>'[1]начисления 2017'!DG20</f>
        <v>538.98212289939363</v>
      </c>
      <c r="BO17" s="23">
        <f>'[1]начисления 2017'!DH20</f>
        <v>497.49539186238218</v>
      </c>
      <c r="BP17" s="23">
        <f>'[1]начисления 2017'!DE20</f>
        <v>2808.1579449464357</v>
      </c>
      <c r="BQ17" s="23">
        <f>'[1]начисления 2017'!DJ20</f>
        <v>3352.5068700466572</v>
      </c>
      <c r="BR17" s="23">
        <f>'[1]начисления 2017'!DI20</f>
        <v>962.76278541865133</v>
      </c>
      <c r="BS17" s="23">
        <f>'[1]начисления 2017'!DL20</f>
        <v>39.451654822264572</v>
      </c>
      <c r="BT17" s="23">
        <f>'[1]начисления 2017'!DM20</f>
        <v>123.50945681338473</v>
      </c>
      <c r="BU17" s="23">
        <f>'[1]начисления 2017'!DN20</f>
        <v>209.85307970389866</v>
      </c>
      <c r="BV17" s="23">
        <f>'[1]начисления 2017'!DS20</f>
        <v>1460.5158000779406</v>
      </c>
      <c r="BW17" s="23">
        <f t="shared" si="19"/>
        <v>342295.06992502912</v>
      </c>
    </row>
    <row r="18" spans="1:75" s="25" customFormat="1" ht="12" x14ac:dyDescent="0.2">
      <c r="A18" s="18">
        <f t="shared" si="20"/>
        <v>15</v>
      </c>
      <c r="B18" s="61" t="s">
        <v>62</v>
      </c>
      <c r="C18" s="26">
        <v>18</v>
      </c>
      <c r="D18" s="26"/>
      <c r="E18" s="28">
        <v>3241.14</v>
      </c>
      <c r="F18" s="23">
        <f>'[1]начисления 2017'!BD21+'[1]начисления 2017'!BH21</f>
        <v>103457.1888</v>
      </c>
      <c r="G18" s="23">
        <f t="shared" si="0"/>
        <v>102522.38247497013</v>
      </c>
      <c r="H18" s="23">
        <f>'[1]начисления 2017'!BF21</f>
        <v>42380.416096361434</v>
      </c>
      <c r="I18" s="23">
        <f t="shared" si="1"/>
        <v>12798.885661101152</v>
      </c>
      <c r="J18" s="23">
        <f>'[1]начисления 2017'!BG21</f>
        <v>189.54741199999998</v>
      </c>
      <c r="K18" s="23">
        <f>'[1]начисления 2017'!AS21</f>
        <v>44271.578125700347</v>
      </c>
      <c r="L18" s="23">
        <f>1.11426*F18*2.5%+'[1]начисления 2017'!BI21+'[1]начисления 2017'!BY21</f>
        <v>2881.9551798072007</v>
      </c>
      <c r="M18" s="23">
        <f t="shared" si="2"/>
        <v>99.096431735800394</v>
      </c>
      <c r="N18" s="23">
        <f>'[1]начисления 2017'!BJ21</f>
        <v>0</v>
      </c>
      <c r="O18" s="23">
        <f t="shared" si="3"/>
        <v>0</v>
      </c>
      <c r="P18" s="23">
        <f>'[1]начисления 2017'!BK21</f>
        <v>0</v>
      </c>
      <c r="Q18" s="23">
        <f t="shared" si="4"/>
        <v>0</v>
      </c>
      <c r="R18" s="23">
        <f>'[1]начисления 2017'!BL21</f>
        <v>0</v>
      </c>
      <c r="S18" s="23">
        <f>'[1]начисления 2017'!BC21</f>
        <v>0</v>
      </c>
      <c r="T18" s="23">
        <f t="shared" si="5"/>
        <v>0</v>
      </c>
      <c r="U18" s="24">
        <v>0</v>
      </c>
      <c r="V18" s="24">
        <f>'[1]начисления 2017'!E21*'[1]начисления 2017'!I21*12</f>
        <v>78565.233599999992</v>
      </c>
      <c r="W18" s="23">
        <f t="shared" si="6"/>
        <v>100222.54593382</v>
      </c>
      <c r="X18" s="23">
        <f>'[1]начисления 2017'!AL21</f>
        <v>87046.329033833608</v>
      </c>
      <c r="Y18" s="23">
        <f>'[1]начисления 2017'!AM21</f>
        <v>9573.211481636079</v>
      </c>
      <c r="Z18" s="23">
        <f>1.11426*V18*2.5%+'[1]начисления 2017'!AN21</f>
        <v>3603.0054183503044</v>
      </c>
      <c r="AA18" s="23">
        <f t="shared" si="7"/>
        <v>127.56602550701257</v>
      </c>
      <c r="AB18" s="23">
        <f>'[1]начисления 2017'!BQ21</f>
        <v>17113.2192</v>
      </c>
      <c r="AC18" s="23">
        <f t="shared" si="8"/>
        <v>9018.415070572968</v>
      </c>
      <c r="AD18" s="23">
        <f>'[1]начисления 2017'!BN21</f>
        <v>2042.2495999999996</v>
      </c>
      <c r="AE18" s="23">
        <f>'[1]начисления 2017'!BP21</f>
        <v>3169.0079999999998</v>
      </c>
      <c r="AF18" s="23">
        <f>1.11426*AB18*2.5%+'[1]начисления 2017'!BR21</f>
        <v>3807.1574705729686</v>
      </c>
      <c r="AG18" s="23">
        <f t="shared" si="22"/>
        <v>52.698530680732283</v>
      </c>
      <c r="AH18" s="23">
        <f>'[1]начисления 2017'!CD21</f>
        <v>5834.0519999999997</v>
      </c>
      <c r="AI18" s="23">
        <f t="shared" si="9"/>
        <v>5926.4819568930652</v>
      </c>
      <c r="AJ18" s="23">
        <f>'[1]начисления 2017'!BT21</f>
        <v>3647.3799999999997</v>
      </c>
      <c r="AK18" s="23">
        <f>1.11426*AH18*2.5%+'[1]начисления 2017'!CE21</f>
        <v>2279.1019568930656</v>
      </c>
      <c r="AL18" s="23">
        <f t="shared" si="21"/>
        <v>101.58431835871646</v>
      </c>
      <c r="AM18" s="23">
        <f>'[1]начисления 2017'!CS21</f>
        <v>263699.15039999998</v>
      </c>
      <c r="AN18" s="23">
        <f t="shared" si="10"/>
        <v>205287.69414999557</v>
      </c>
      <c r="AO18" s="23">
        <f>'[1]начисления 2017'!CV21</f>
        <v>100472.7602334081</v>
      </c>
      <c r="AP18" s="23">
        <f t="shared" si="11"/>
        <v>30342.773590489247</v>
      </c>
      <c r="AQ18" s="23">
        <f>'[1]начисления 2017'!CW21</f>
        <v>27251.067264000001</v>
      </c>
      <c r="AR18" s="23">
        <f>'[1]начисления 2017'!CH21</f>
        <v>2492.4603557946402</v>
      </c>
      <c r="AS18" s="23">
        <f>'[1]начисления 2017'!CK21+'[1]начисления 2017'!CL21+'[1]начисления 2017'!CM21+'[1]начисления 2017'!CN21</f>
        <v>0</v>
      </c>
      <c r="AT18" s="23">
        <f>'[1]начисления 2017'!CJ21</f>
        <v>1035.6930885213219</v>
      </c>
      <c r="AU18" s="23">
        <f>'[1]начисления 2017'!CI21</f>
        <v>457.07513458465291</v>
      </c>
      <c r="AV18" s="23">
        <f>1.11426*AM18*2.5%+'[1]начисления 2017'!CY21</f>
        <v>43235.864483197627</v>
      </c>
      <c r="AW18" s="23">
        <f t="shared" si="12"/>
        <v>77.849205747761701</v>
      </c>
      <c r="AX18" s="23">
        <f>'[1]начисления 2017'!CO21</f>
        <v>0</v>
      </c>
      <c r="AY18" s="23">
        <f t="shared" si="13"/>
        <v>0</v>
      </c>
      <c r="AZ18" s="23">
        <f>'[1]начисления 2017'!CP21</f>
        <v>0</v>
      </c>
      <c r="BA18" s="23">
        <f>'[1]начисления 2017'!CQ21</f>
        <v>0</v>
      </c>
      <c r="BB18" s="23">
        <f>1.11426*AX18*2.5%+'[1]начисления 2017'!CR21</f>
        <v>0</v>
      </c>
      <c r="BC18" s="23">
        <v>0</v>
      </c>
      <c r="BD18" s="23">
        <v>32215.02</v>
      </c>
      <c r="BE18" s="23">
        <f t="shared" si="14"/>
        <v>33020.395499999999</v>
      </c>
      <c r="BF18" s="23">
        <f>'[1]начисления 2017'!CZ21</f>
        <v>32215.02</v>
      </c>
      <c r="BG18" s="23">
        <f t="shared" si="15"/>
        <v>805.3755000000001</v>
      </c>
      <c r="BH18" s="23">
        <f t="shared" si="16"/>
        <v>102.49999999999999</v>
      </c>
      <c r="BI18" s="23">
        <f t="shared" si="17"/>
        <v>60795.976253390611</v>
      </c>
      <c r="BJ18" s="23">
        <f>'[1]начисления 2017'!DD21</f>
        <v>33924.345060198837</v>
      </c>
      <c r="BK18" s="23">
        <f t="shared" si="18"/>
        <v>10245.152208180049</v>
      </c>
      <c r="BL18" s="23">
        <f>'[1]начисления 2017'!DF21</f>
        <v>4936.108128841608</v>
      </c>
      <c r="BM18" s="23">
        <f>'[1]начисления 2017'!DK21</f>
        <v>347.03318067739713</v>
      </c>
      <c r="BN18" s="23">
        <f>'[1]начисления 2017'!DG21</f>
        <v>716.51908394959128</v>
      </c>
      <c r="BO18" s="23">
        <f>'[1]начисления 2017'!DH21</f>
        <v>661.3669123732974</v>
      </c>
      <c r="BP18" s="23">
        <f>'[1]начисления 2017'!DE21</f>
        <v>3733.1456328735512</v>
      </c>
      <c r="BQ18" s="23">
        <f>'[1]начисления 2017'!DJ21</f>
        <v>4456.7993063267613</v>
      </c>
      <c r="BR18" s="23">
        <f>'[1]начисления 2017'!DI21</f>
        <v>1279.8901480405764</v>
      </c>
      <c r="BS18" s="23">
        <f>'[1]начисления 2017'!DL21</f>
        <v>52.446755416451843</v>
      </c>
      <c r="BT18" s="23">
        <f>'[1]начисления 2017'!DM21</f>
        <v>164.19261251000131</v>
      </c>
      <c r="BU18" s="23">
        <f>'[1]начисления 2017'!DN21</f>
        <v>278.97722400248318</v>
      </c>
      <c r="BV18" s="23">
        <f>'[1]начисления 2017'!DS21</f>
        <v>1941.5995423675449</v>
      </c>
      <c r="BW18" s="23">
        <f t="shared" si="19"/>
        <v>518735.49088200985</v>
      </c>
    </row>
    <row r="19" spans="1:75" s="25" customFormat="1" ht="12" x14ac:dyDescent="0.2">
      <c r="A19" s="18">
        <f t="shared" si="20"/>
        <v>16</v>
      </c>
      <c r="B19" s="61" t="s">
        <v>62</v>
      </c>
      <c r="C19" s="26">
        <v>19</v>
      </c>
      <c r="D19" s="26"/>
      <c r="E19" s="28">
        <v>3233.07</v>
      </c>
      <c r="F19" s="23">
        <f>'[1]начисления 2017'!BD22+'[1]начисления 2017'!BH22</f>
        <v>103199.59440000002</v>
      </c>
      <c r="G19" s="23">
        <f t="shared" si="0"/>
        <v>104580.54497562471</v>
      </c>
      <c r="H19" s="23">
        <f>'[1]начисления 2017'!BF22</f>
        <v>42274.894595316247</v>
      </c>
      <c r="I19" s="23">
        <f t="shared" si="1"/>
        <v>12767.018167785507</v>
      </c>
      <c r="J19" s="23">
        <f>'[1]начисления 2017'!BG22</f>
        <v>2502.5048239999996</v>
      </c>
      <c r="K19" s="23">
        <f>'[1]начисления 2017'!AS22</f>
        <v>44161.347887119366</v>
      </c>
      <c r="L19" s="23">
        <f>1.11426*F19*2.5%+'[1]начисления 2017'!BI22+'[1]начисления 2017'!BY22</f>
        <v>2874.7795014036005</v>
      </c>
      <c r="M19" s="23">
        <f t="shared" si="2"/>
        <v>101.33813566192144</v>
      </c>
      <c r="N19" s="23">
        <f>'[1]начисления 2017'!BJ22</f>
        <v>0</v>
      </c>
      <c r="O19" s="23">
        <f t="shared" si="3"/>
        <v>0</v>
      </c>
      <c r="P19" s="23">
        <f>'[1]начисления 2017'!BK22</f>
        <v>0</v>
      </c>
      <c r="Q19" s="23">
        <f t="shared" si="4"/>
        <v>0</v>
      </c>
      <c r="R19" s="23">
        <f>'[1]начисления 2017'!BL22</f>
        <v>0</v>
      </c>
      <c r="S19" s="23">
        <f>'[1]начисления 2017'!BC22</f>
        <v>0</v>
      </c>
      <c r="T19" s="23">
        <f t="shared" si="5"/>
        <v>0</v>
      </c>
      <c r="U19" s="24">
        <v>0</v>
      </c>
      <c r="V19" s="24">
        <f>'[1]начисления 2017'!E22*'[1]начисления 2017'!I22*12</f>
        <v>78369.616800000003</v>
      </c>
      <c r="W19" s="23">
        <f t="shared" si="6"/>
        <v>99973.005356835987</v>
      </c>
      <c r="X19" s="23">
        <f>'[1]начисления 2017'!AL22</f>
        <v>86829.595453888571</v>
      </c>
      <c r="Y19" s="23">
        <f>'[1]начисления 2017'!AM22</f>
        <v>9549.3754805201752</v>
      </c>
      <c r="Z19" s="23">
        <f>1.11426*V19*2.5%+'[1]начисления 2017'!AN22</f>
        <v>3594.0344224272385</v>
      </c>
      <c r="AA19" s="23">
        <f t="shared" si="7"/>
        <v>127.56602550701255</v>
      </c>
      <c r="AB19" s="23">
        <f>'[1]начисления 2017'!BQ22</f>
        <v>17070.6096</v>
      </c>
      <c r="AC19" s="23">
        <f t="shared" si="8"/>
        <v>9008.9357636662862</v>
      </c>
      <c r="AD19" s="23">
        <f>'[1]начисления 2017'!BN22</f>
        <v>2042.2495999999996</v>
      </c>
      <c r="AE19" s="23">
        <f>'[1]начисления 2017'!BP22</f>
        <v>3169.0079999999998</v>
      </c>
      <c r="AF19" s="23">
        <f>1.11426*AB19*2.5%+'[1]начисления 2017'!BR22</f>
        <v>3797.6781636662863</v>
      </c>
      <c r="AG19" s="23">
        <f t="shared" si="22"/>
        <v>52.774540422190228</v>
      </c>
      <c r="AH19" s="23">
        <f>'[1]начисления 2017'!CD22</f>
        <v>5819.5259999999998</v>
      </c>
      <c r="AI19" s="23">
        <f t="shared" si="9"/>
        <v>6452.9873014347613</v>
      </c>
      <c r="AJ19" s="23">
        <f>'[1]начисления 2017'!BT22</f>
        <v>4179.5599999999995</v>
      </c>
      <c r="AK19" s="23">
        <f>1.11426*AH19*2.5%+'[1]начисления 2017'!CE22</f>
        <v>2273.4273014347618</v>
      </c>
      <c r="AL19" s="23">
        <f t="shared" si="21"/>
        <v>110.88510131984566</v>
      </c>
      <c r="AM19" s="23">
        <f>'[1]начисления 2017'!CS22</f>
        <v>263042.57520000002</v>
      </c>
      <c r="AN19" s="23">
        <f t="shared" si="10"/>
        <v>168719.42082192394</v>
      </c>
      <c r="AO19" s="23">
        <f>'[1]начисления 2017'!CV22</f>
        <v>88796.206963702585</v>
      </c>
      <c r="AP19" s="23">
        <f t="shared" si="11"/>
        <v>26816.454503038181</v>
      </c>
      <c r="AQ19" s="23">
        <f>'[1]начисления 2017'!CW22</f>
        <v>13288.254231999999</v>
      </c>
      <c r="AR19" s="23">
        <f>'[1]начисления 2017'!CH22</f>
        <v>2486.2544667953184</v>
      </c>
      <c r="AS19" s="23">
        <f>'[1]начисления 2017'!CK22+'[1]начисления 2017'!CL22+'[1]начисления 2017'!CM22+'[1]начисления 2017'!CN22</f>
        <v>0</v>
      </c>
      <c r="AT19" s="23">
        <f>'[1]начисления 2017'!CJ22</f>
        <v>915.32886750170371</v>
      </c>
      <c r="AU19" s="23">
        <f>'[1]начисления 2017'!CI22</f>
        <v>403.95564085484006</v>
      </c>
      <c r="AV19" s="23">
        <f>1.11426*AM19*2.5%+'[1]начисления 2017'!CY22</f>
        <v>36012.966148031323</v>
      </c>
      <c r="AW19" s="23">
        <f t="shared" si="12"/>
        <v>64.141487625583409</v>
      </c>
      <c r="AX19" s="23">
        <f>'[1]начисления 2017'!CO22</f>
        <v>0</v>
      </c>
      <c r="AY19" s="23">
        <f t="shared" si="13"/>
        <v>0</v>
      </c>
      <c r="AZ19" s="23">
        <f>'[1]начисления 2017'!CP22</f>
        <v>0</v>
      </c>
      <c r="BA19" s="23">
        <f>'[1]начисления 2017'!CQ22</f>
        <v>0</v>
      </c>
      <c r="BB19" s="23">
        <f>1.11426*AX19*2.5%+'[1]начисления 2017'!CR22</f>
        <v>0</v>
      </c>
      <c r="BC19" s="23">
        <v>0</v>
      </c>
      <c r="BD19" s="23">
        <v>32134.81</v>
      </c>
      <c r="BE19" s="23">
        <f t="shared" si="14"/>
        <v>32938.179044212935</v>
      </c>
      <c r="BF19" s="23">
        <f>'[1]начисления 2017'!CZ22</f>
        <v>32134.808794212935</v>
      </c>
      <c r="BG19" s="23">
        <f t="shared" si="15"/>
        <v>803.37025000000006</v>
      </c>
      <c r="BH19" s="23">
        <f t="shared" si="16"/>
        <v>102.49999624772306</v>
      </c>
      <c r="BI19" s="23">
        <f t="shared" si="17"/>
        <v>60644.602499598768</v>
      </c>
      <c r="BJ19" s="23">
        <f>'[1]начисления 2017'!DD22</f>
        <v>33839.878031734836</v>
      </c>
      <c r="BK19" s="23">
        <f t="shared" si="18"/>
        <v>10219.643165583921</v>
      </c>
      <c r="BL19" s="23">
        <f>'[1]начисления 2017'!DF22</f>
        <v>4923.8178875685517</v>
      </c>
      <c r="BM19" s="23">
        <f>'[1]начисления 2017'!DK22</f>
        <v>346.16911501899716</v>
      </c>
      <c r="BN19" s="23">
        <f>'[1]начисления 2017'!DG22</f>
        <v>714.73504839189457</v>
      </c>
      <c r="BO19" s="23">
        <f>'[1]начисления 2017'!DH22</f>
        <v>659.72019825948166</v>
      </c>
      <c r="BP19" s="23">
        <f>'[1]начисления 2017'!DE22</f>
        <v>3723.8506054272548</v>
      </c>
      <c r="BQ19" s="23">
        <f>'[1]начисления 2017'!DJ22</f>
        <v>4445.7024791603762</v>
      </c>
      <c r="BR19" s="23">
        <f>'[1]начисления 2017'!DI22</f>
        <v>1276.7033947702187</v>
      </c>
      <c r="BS19" s="23">
        <f>'[1]начисления 2017'!DL22</f>
        <v>52.316170092704411</v>
      </c>
      <c r="BT19" s="23">
        <f>'[1]начисления 2017'!DM22</f>
        <v>163.78379512384839</v>
      </c>
      <c r="BU19" s="23">
        <f>'[1]начисления 2017'!DN22</f>
        <v>278.28260846668405</v>
      </c>
      <c r="BV19" s="23">
        <f>'[1]начисления 2017'!DS22</f>
        <v>1936.7652222496527</v>
      </c>
      <c r="BW19" s="23">
        <f t="shared" si="19"/>
        <v>484254.44098554703</v>
      </c>
    </row>
    <row r="20" spans="1:75" s="25" customFormat="1" ht="12" x14ac:dyDescent="0.2">
      <c r="A20" s="18">
        <f t="shared" si="20"/>
        <v>17</v>
      </c>
      <c r="B20" s="61" t="s">
        <v>62</v>
      </c>
      <c r="C20" s="26">
        <v>20</v>
      </c>
      <c r="D20" s="26"/>
      <c r="E20" s="28">
        <v>3274.48</v>
      </c>
      <c r="F20" s="23">
        <f>'[1]начисления 2017'!BD23+'[1]начисления 2017'!BH23</f>
        <v>104521.4016</v>
      </c>
      <c r="G20" s="23">
        <f t="shared" si="0"/>
        <v>103719.31009360918</v>
      </c>
      <c r="H20" s="23">
        <f>'[1]начисления 2017'!BF23</f>
        <v>42816.362421621277</v>
      </c>
      <c r="I20" s="23">
        <f t="shared" si="1"/>
        <v>12930.541451329625</v>
      </c>
      <c r="J20" s="23">
        <f>'[1]начисления 2017'!BG23</f>
        <v>333.82789999999994</v>
      </c>
      <c r="K20" s="23">
        <f>'[1]начисления 2017'!AS23</f>
        <v>44726.977896987875</v>
      </c>
      <c r="L20" s="23">
        <f>1.11426*F20*2.5%+'[1]начисления 2017'!BI23+'[1]начисления 2017'!BY23</f>
        <v>2911.6004236704002</v>
      </c>
      <c r="M20" s="23">
        <f t="shared" si="2"/>
        <v>99.232605481640604</v>
      </c>
      <c r="N20" s="23">
        <f>'[1]начисления 2017'!BJ23</f>
        <v>0</v>
      </c>
      <c r="O20" s="23">
        <f t="shared" si="3"/>
        <v>0</v>
      </c>
      <c r="P20" s="23">
        <f>'[1]начисления 2017'!BK23</f>
        <v>0</v>
      </c>
      <c r="Q20" s="23">
        <f t="shared" si="4"/>
        <v>0</v>
      </c>
      <c r="R20" s="23">
        <f>'[1]начисления 2017'!BL23</f>
        <v>0</v>
      </c>
      <c r="S20" s="23">
        <f>'[1]начисления 2017'!BC23</f>
        <v>0</v>
      </c>
      <c r="T20" s="23">
        <f t="shared" si="5"/>
        <v>0</v>
      </c>
      <c r="U20" s="24">
        <v>0</v>
      </c>
      <c r="V20" s="24">
        <f>'[1]начисления 2017'!E23*'[1]начисления 2017'!I23*12</f>
        <v>79373.395199999999</v>
      </c>
      <c r="W20" s="23">
        <f t="shared" si="6"/>
        <v>101253.48556661386</v>
      </c>
      <c r="X20" s="23">
        <f>'[1]начисления 2017'!AL23</f>
        <v>87941.731457051355</v>
      </c>
      <c r="Y20" s="23">
        <f>'[1]начисления 2017'!AM23</f>
        <v>9671.6863610913788</v>
      </c>
      <c r="Z20" s="23">
        <f>1.11426*V20*2.5%+'[1]начисления 2017'!AN23</f>
        <v>3640.0677484711259</v>
      </c>
      <c r="AA20" s="23">
        <f t="shared" si="7"/>
        <v>127.56602550701253</v>
      </c>
      <c r="AB20" s="23">
        <f>'[1]начисления 2017'!BQ23</f>
        <v>17289.254399999998</v>
      </c>
      <c r="AC20" s="23">
        <f t="shared" si="8"/>
        <v>9057.5774116223838</v>
      </c>
      <c r="AD20" s="23">
        <f>'[1]начисления 2017'!BN23</f>
        <v>2042.2495999999996</v>
      </c>
      <c r="AE20" s="23">
        <f>'[1]начисления 2017'!BP23</f>
        <v>3169.0079999999998</v>
      </c>
      <c r="AF20" s="23">
        <f>1.11426*AB20*2.5%+'[1]начисления 2017'!BR23</f>
        <v>3846.3198116223839</v>
      </c>
      <c r="AG20" s="23">
        <f t="shared" si="22"/>
        <v>52.388479005910085</v>
      </c>
      <c r="AH20" s="23">
        <f>'[1]начисления 2017'!CD23</f>
        <v>5894.0639999999994</v>
      </c>
      <c r="AI20" s="23">
        <f t="shared" si="9"/>
        <v>6482.1059485882142</v>
      </c>
      <c r="AJ20" s="23">
        <f>'[1]начисления 2017'!BT23</f>
        <v>4179.5599999999995</v>
      </c>
      <c r="AK20" s="23">
        <f>1.11426*AH20*2.5%+'[1]начисления 2017'!CE23</f>
        <v>2302.5459485882143</v>
      </c>
      <c r="AL20" s="23">
        <f t="shared" si="21"/>
        <v>109.97685041404735</v>
      </c>
      <c r="AM20" s="23">
        <f>'[1]начисления 2017'!CS23</f>
        <v>266411.69279999996</v>
      </c>
      <c r="AN20" s="23">
        <f t="shared" si="10"/>
        <v>146935.76103491071</v>
      </c>
      <c r="AO20" s="23">
        <f>'[1]начисления 2017'!CV23</f>
        <v>74536.743985166453</v>
      </c>
      <c r="AP20" s="23">
        <f t="shared" si="11"/>
        <v>22510.096683520267</v>
      </c>
      <c r="AQ20" s="23">
        <f>'[1]начисления 2017'!CW23</f>
        <v>13971.473995999999</v>
      </c>
      <c r="AR20" s="23">
        <f>'[1]начисления 2017'!CH23</f>
        <v>2518.0990595415292</v>
      </c>
      <c r="AS20" s="23">
        <f>'[1]начисления 2017'!CK23+'[1]начисления 2017'!CL23+'[1]начисления 2017'!CM23+'[1]начисления 2017'!CN23</f>
        <v>0</v>
      </c>
      <c r="AT20" s="23">
        <f>'[1]начисления 2017'!CJ23</f>
        <v>768.33950223904912</v>
      </c>
      <c r="AU20" s="23">
        <f>'[1]начисления 2017'!CI23</f>
        <v>339.08585978305354</v>
      </c>
      <c r="AV20" s="23">
        <f>1.11426*AM20*2.5%+'[1]начисления 2017'!CY23</f>
        <v>32291.921948660358</v>
      </c>
      <c r="AW20" s="23">
        <f t="shared" si="12"/>
        <v>55.153645656693463</v>
      </c>
      <c r="AX20" s="23">
        <f>'[1]начисления 2017'!CO23</f>
        <v>0</v>
      </c>
      <c r="AY20" s="23">
        <f t="shared" si="13"/>
        <v>0</v>
      </c>
      <c r="AZ20" s="23">
        <f>'[1]начисления 2017'!CP23</f>
        <v>0</v>
      </c>
      <c r="BA20" s="23">
        <f>'[1]начисления 2017'!CQ23</f>
        <v>0</v>
      </c>
      <c r="BB20" s="23">
        <f>1.11426*AX20*2.5%+'[1]начисления 2017'!CR23</f>
        <v>0</v>
      </c>
      <c r="BC20" s="23">
        <v>0</v>
      </c>
      <c r="BD20" s="23">
        <v>182389.69</v>
      </c>
      <c r="BE20" s="23">
        <f t="shared" si="14"/>
        <v>186949.4366247287</v>
      </c>
      <c r="BF20" s="23">
        <f>'[1]начисления 2017'!CZ23</f>
        <v>182389.69437472869</v>
      </c>
      <c r="BG20" s="23">
        <f t="shared" si="15"/>
        <v>4559.7422500000002</v>
      </c>
      <c r="BH20" s="23">
        <f t="shared" si="16"/>
        <v>102.50000239856138</v>
      </c>
      <c r="BI20" s="23">
        <f t="shared" si="17"/>
        <v>61421.354314285229</v>
      </c>
      <c r="BJ20" s="23">
        <f>'[1]начисления 2017'!DD23</f>
        <v>34273.307975810938</v>
      </c>
      <c r="BK20" s="23">
        <f t="shared" si="18"/>
        <v>10350.539008694903</v>
      </c>
      <c r="BL20" s="23">
        <f>'[1]начисления 2017'!DF23</f>
        <v>4986.8834255012944</v>
      </c>
      <c r="BM20" s="23">
        <f>'[1]начисления 2017'!DK23</f>
        <v>350.60293892412028</v>
      </c>
      <c r="BN20" s="23">
        <f>'[1]начисления 2017'!DG23</f>
        <v>723.88956046676708</v>
      </c>
      <c r="BO20" s="23">
        <f>'[1]начисления 2017'!DH23</f>
        <v>668.17006584970545</v>
      </c>
      <c r="BP20" s="23">
        <f>'[1]начисления 2017'!DE23</f>
        <v>3771.5466508487089</v>
      </c>
      <c r="BQ20" s="23">
        <f>'[1]начисления 2017'!DJ23</f>
        <v>4502.6441908034985</v>
      </c>
      <c r="BR20" s="23">
        <f>'[1]начисления 2017'!DI23</f>
        <v>1293.0557433359577</v>
      </c>
      <c r="BS20" s="23">
        <f>'[1]начисления 2017'!DL23</f>
        <v>52.986249182714481</v>
      </c>
      <c r="BT20" s="23">
        <f>'[1]начисления 2017'!DM23</f>
        <v>165.88158049690819</v>
      </c>
      <c r="BU20" s="23">
        <f>'[1]начисления 2017'!DN23</f>
        <v>281.84692436971278</v>
      </c>
      <c r="BV20" s="23">
        <f>'[1]начисления 2017'!DS23</f>
        <v>1961.571814081366</v>
      </c>
      <c r="BW20" s="23">
        <f t="shared" si="19"/>
        <v>617780.60280843975</v>
      </c>
    </row>
    <row r="21" spans="1:75" s="25" customFormat="1" ht="12" x14ac:dyDescent="0.2">
      <c r="A21" s="18">
        <f t="shared" si="20"/>
        <v>18</v>
      </c>
      <c r="B21" s="61" t="s">
        <v>62</v>
      </c>
      <c r="C21" s="26">
        <v>21</v>
      </c>
      <c r="D21" s="26"/>
      <c r="E21" s="28">
        <v>3238.49</v>
      </c>
      <c r="F21" s="23">
        <f>'[1]начисления 2017'!BD24+'[1]начисления 2017'!BH24</f>
        <v>103372.6008</v>
      </c>
      <c r="G21" s="23">
        <f t="shared" si="0"/>
        <v>103080.35952982698</v>
      </c>
      <c r="H21" s="23">
        <f>'[1]начисления 2017'!BF24</f>
        <v>42345.765293663826</v>
      </c>
      <c r="I21" s="23">
        <f t="shared" si="1"/>
        <v>12788.421118686476</v>
      </c>
      <c r="J21" s="23">
        <f>'[1]начисления 2017'!BG24</f>
        <v>831.19317999999987</v>
      </c>
      <c r="K21" s="23">
        <f>'[1]начисления 2017'!AS24</f>
        <v>44235.381083291475</v>
      </c>
      <c r="L21" s="23">
        <f>1.11426*F21*2.5%+'[1]начисления 2017'!BI24+'[1]начисления 2017'!BY24</f>
        <v>2879.5988541852003</v>
      </c>
      <c r="M21" s="23">
        <f t="shared" si="2"/>
        <v>99.717293298309841</v>
      </c>
      <c r="N21" s="23">
        <f>'[1]начисления 2017'!BJ24</f>
        <v>0</v>
      </c>
      <c r="O21" s="23">
        <f t="shared" si="3"/>
        <v>0</v>
      </c>
      <c r="P21" s="23">
        <f>'[1]начисления 2017'!BK24</f>
        <v>0</v>
      </c>
      <c r="Q21" s="23">
        <f t="shared" si="4"/>
        <v>0</v>
      </c>
      <c r="R21" s="23">
        <f>'[1]начисления 2017'!BL24</f>
        <v>0</v>
      </c>
      <c r="S21" s="23">
        <f>'[1]начисления 2017'!BC24</f>
        <v>0</v>
      </c>
      <c r="T21" s="23">
        <f t="shared" si="5"/>
        <v>0</v>
      </c>
      <c r="U21" s="24">
        <v>0</v>
      </c>
      <c r="V21" s="24">
        <f>'[1]начисления 2017'!E24*'[1]начисления 2017'!I24*12</f>
        <v>78500.997600000002</v>
      </c>
      <c r="W21" s="23">
        <f t="shared" si="6"/>
        <v>100140.60262167529</v>
      </c>
      <c r="X21" s="23">
        <f>'[1]начисления 2017'!AL24</f>
        <v>86975.158775239513</v>
      </c>
      <c r="Y21" s="23">
        <f>'[1]начисления 2017'!AM24</f>
        <v>9565.3842941568782</v>
      </c>
      <c r="Z21" s="23">
        <f>1.11426*V21*2.5%+'[1]начисления 2017'!AN24</f>
        <v>3600.0595522789135</v>
      </c>
      <c r="AA21" s="23">
        <f t="shared" si="7"/>
        <v>127.56602550701253</v>
      </c>
      <c r="AB21" s="23">
        <f>'[1]начисления 2017'!BQ24</f>
        <v>17099.227200000001</v>
      </c>
      <c r="AC21" s="23">
        <f t="shared" si="8"/>
        <v>8037.3182870162509</v>
      </c>
      <c r="AD21" s="23">
        <f>'[1]начисления 2017'!BN24</f>
        <v>1658.9855999999997</v>
      </c>
      <c r="AE21" s="23">
        <f>'[1]начисления 2017'!BP24</f>
        <v>2574.2879999999996</v>
      </c>
      <c r="AF21" s="23">
        <f>1.11426*AB21*2.5%+'[1]начисления 2017'!BR24</f>
        <v>3804.0446870162518</v>
      </c>
      <c r="AG21" s="23">
        <f t="shared" si="22"/>
        <v>47.003985577876001</v>
      </c>
      <c r="AH21" s="23">
        <f>'[1]начисления 2017'!CD24</f>
        <v>5829.2819999999992</v>
      </c>
      <c r="AI21" s="23">
        <f t="shared" si="9"/>
        <v>6456.7985322382319</v>
      </c>
      <c r="AJ21" s="23">
        <f>'[1]начисления 2017'!BT24</f>
        <v>4179.5599999999995</v>
      </c>
      <c r="AK21" s="23">
        <f>1.11426*AH21*2.5%+'[1]начисления 2017'!CE24</f>
        <v>2277.2385322382324</v>
      </c>
      <c r="AL21" s="23">
        <f t="shared" si="21"/>
        <v>110.76490264561284</v>
      </c>
      <c r="AM21" s="23">
        <f>'[1]начисления 2017'!CS24</f>
        <v>263483.54639999999</v>
      </c>
      <c r="AN21" s="23">
        <f t="shared" si="10"/>
        <v>209917.14577884594</v>
      </c>
      <c r="AO21" s="23">
        <f>'[1]начисления 2017'!CV24</f>
        <v>104444.93509652215</v>
      </c>
      <c r="AP21" s="23">
        <f t="shared" si="11"/>
        <v>31542.370399149688</v>
      </c>
      <c r="AQ21" s="23">
        <f>'[1]начисления 2017'!CW24</f>
        <v>25916.587799999998</v>
      </c>
      <c r="AR21" s="23">
        <f>'[1]начисления 2017'!CH24</f>
        <v>2490.4224864206371</v>
      </c>
      <c r="AS21" s="23">
        <f>'[1]начисления 2017'!CK24+'[1]начисления 2017'!CL24+'[1]начисления 2017'!CM24+'[1]начисления 2017'!CN24</f>
        <v>0</v>
      </c>
      <c r="AT21" s="23">
        <f>'[1]начисления 2017'!CJ24</f>
        <v>1076.6390528062507</v>
      </c>
      <c r="AU21" s="23">
        <f>'[1]начисления 2017'!CI24</f>
        <v>475.14552854948334</v>
      </c>
      <c r="AV21" s="23">
        <f>1.11426*AM21*2.5%+'[1]начисления 2017'!CY24</f>
        <v>43971.045415397726</v>
      </c>
      <c r="AW21" s="23">
        <f t="shared" si="12"/>
        <v>79.669925749430377</v>
      </c>
      <c r="AX21" s="23">
        <f>'[1]начисления 2017'!CO24</f>
        <v>0</v>
      </c>
      <c r="AY21" s="23">
        <f t="shared" si="13"/>
        <v>0</v>
      </c>
      <c r="AZ21" s="23">
        <f>'[1]начисления 2017'!CP24</f>
        <v>0</v>
      </c>
      <c r="BA21" s="23">
        <f>'[1]начисления 2017'!CQ24</f>
        <v>0</v>
      </c>
      <c r="BB21" s="23">
        <f>1.11426*AX21*2.5%+'[1]начисления 2017'!CR24</f>
        <v>0</v>
      </c>
      <c r="BC21" s="23">
        <v>0</v>
      </c>
      <c r="BD21" s="23">
        <v>180385.04</v>
      </c>
      <c r="BE21" s="23">
        <f t="shared" si="14"/>
        <v>184894.66464296469</v>
      </c>
      <c r="BF21" s="23">
        <f>'[1]начисления 2017'!CZ24</f>
        <v>180385.0386429647</v>
      </c>
      <c r="BG21" s="23">
        <f t="shared" si="15"/>
        <v>4509.6260000000002</v>
      </c>
      <c r="BH21" s="23">
        <f t="shared" si="16"/>
        <v>102.49999924770074</v>
      </c>
      <c r="BI21" s="23">
        <f t="shared" si="17"/>
        <v>47726.268639072347</v>
      </c>
      <c r="BJ21" s="23">
        <f>'[1]начисления 2017'!DD24</f>
        <v>23896.608055808545</v>
      </c>
      <c r="BK21" s="23">
        <f t="shared" si="18"/>
        <v>7216.77563285418</v>
      </c>
      <c r="BL21" s="23">
        <f>'[1]начисления 2017'!DF24</f>
        <v>4932.0722999229456</v>
      </c>
      <c r="BM21" s="23">
        <f>'[1]начисления 2017'!DK24</f>
        <v>346.74944164458918</v>
      </c>
      <c r="BN21" s="23">
        <f>'[1]начисления 2017'!DG24</f>
        <v>715.933248233619</v>
      </c>
      <c r="BO21" s="23">
        <f>'[1]начисления 2017'!DH24</f>
        <v>660.82616982043339</v>
      </c>
      <c r="BP21" s="23">
        <f>'[1]начисления 2017'!DE24</f>
        <v>3730.0933623986207</v>
      </c>
      <c r="BQ21" s="23">
        <f>'[1]начисления 2017'!DJ24</f>
        <v>4453.1553667987655</v>
      </c>
      <c r="BR21" s="23">
        <f>'[1]начисления 2017'!DI24</f>
        <v>1278.8436925057003</v>
      </c>
      <c r="BS21" s="23">
        <f>'[1]начисления 2017'!DL24</f>
        <v>52.403874238269594</v>
      </c>
      <c r="BT21" s="23">
        <f>'[1]начисления 2017'!DM24</f>
        <v>164.05836640426335</v>
      </c>
      <c r="BU21" s="23">
        <f>'[1]начисления 2017'!DN24</f>
        <v>278.74912844240038</v>
      </c>
      <c r="BV21" s="23">
        <f>'[1]начисления 2017'!DS24</f>
        <v>1940.0120642619172</v>
      </c>
      <c r="BW21" s="23">
        <f t="shared" si="19"/>
        <v>662193.17009590159</v>
      </c>
    </row>
    <row r="22" spans="1:75" s="25" customFormat="1" ht="12" x14ac:dyDescent="0.2">
      <c r="A22" s="18">
        <f t="shared" si="20"/>
        <v>19</v>
      </c>
      <c r="B22" s="61" t="s">
        <v>62</v>
      </c>
      <c r="C22" s="26">
        <v>22</v>
      </c>
      <c r="D22" s="26"/>
      <c r="E22" s="28">
        <v>2378.75</v>
      </c>
      <c r="F22" s="23">
        <f>'[1]начисления 2017'!BD25+'[1]начисления 2017'!BH25</f>
        <v>75929.7</v>
      </c>
      <c r="G22" s="23">
        <f t="shared" si="0"/>
        <v>75547.488094236978</v>
      </c>
      <c r="H22" s="23">
        <f>'[1]начисления 2017'!BF25</f>
        <v>31103.998836588289</v>
      </c>
      <c r="I22" s="23">
        <f t="shared" si="1"/>
        <v>9393.4076486496633</v>
      </c>
      <c r="J22" s="23">
        <f>'[1]начисления 2017'!BG25</f>
        <v>442.97813599999995</v>
      </c>
      <c r="K22" s="23">
        <f>'[1]начисления 2017'!AS25</f>
        <v>32491.967784949033</v>
      </c>
      <c r="L22" s="23">
        <f>1.11426*F22*2.5%+'[1]начисления 2017'!BI25+'[1]начисления 2017'!BY25</f>
        <v>2115.1356880500002</v>
      </c>
      <c r="M22" s="23">
        <f t="shared" si="2"/>
        <v>99.496623974856973</v>
      </c>
      <c r="N22" s="23">
        <f>'[1]начисления 2017'!BJ25</f>
        <v>0</v>
      </c>
      <c r="O22" s="23">
        <f t="shared" si="3"/>
        <v>0</v>
      </c>
      <c r="P22" s="23">
        <f>'[1]начисления 2017'!BK25</f>
        <v>0</v>
      </c>
      <c r="Q22" s="23">
        <f t="shared" si="4"/>
        <v>0</v>
      </c>
      <c r="R22" s="23">
        <f>'[1]начисления 2017'!BL25</f>
        <v>0</v>
      </c>
      <c r="S22" s="23">
        <f>'[1]начисления 2017'!BC25</f>
        <v>0</v>
      </c>
      <c r="T22" s="23">
        <f t="shared" si="5"/>
        <v>0</v>
      </c>
      <c r="U22" s="24">
        <v>0</v>
      </c>
      <c r="V22" s="24">
        <f>'[1]начисления 2017'!E25*'[1]начисления 2017'!I25*12</f>
        <v>57660.899999999994</v>
      </c>
      <c r="W22" s="23">
        <f t="shared" si="6"/>
        <v>73555.718401573002</v>
      </c>
      <c r="X22" s="23">
        <f>'[1]начисления 2017'!AL25</f>
        <v>63885.37835120719</v>
      </c>
      <c r="Y22" s="23">
        <f>'[1]начисления 2017'!AM25</f>
        <v>7026.0083834520638</v>
      </c>
      <c r="Z22" s="23">
        <f>1.11426*V22*2.5%+'[1]начисления 2017'!AN25</f>
        <v>2644.3316669137357</v>
      </c>
      <c r="AA22" s="23">
        <f t="shared" si="7"/>
        <v>127.56602550701257</v>
      </c>
      <c r="AB22" s="23">
        <f>'[1]начисления 2017'!BQ25</f>
        <v>12559.800000000001</v>
      </c>
      <c r="AC22" s="23">
        <f t="shared" si="8"/>
        <v>9556.2245303928394</v>
      </c>
      <c r="AD22" s="23">
        <f>'[1]начисления 2017'!BN25</f>
        <v>2649.9967999999994</v>
      </c>
      <c r="AE22" s="23">
        <f>'[1]начисления 2017'!BP25</f>
        <v>4112.0640000000003</v>
      </c>
      <c r="AF22" s="23">
        <f>1.11426*AB22*2.5%+'[1]начисления 2017'!BR25</f>
        <v>2794.1637303928401</v>
      </c>
      <c r="AG22" s="23">
        <f t="shared" si="22"/>
        <v>76.085801767487055</v>
      </c>
      <c r="AH22" s="23">
        <f>'[1]начисления 2017'!CD25</f>
        <v>4281.75</v>
      </c>
      <c r="AI22" s="23">
        <f t="shared" si="9"/>
        <v>3762.4673198810847</v>
      </c>
      <c r="AJ22" s="23">
        <f>'[1]начисления 2017'!BT25</f>
        <v>2089.7799999999997</v>
      </c>
      <c r="AK22" s="23">
        <f>1.11426*AH22*2.5%+'[1]начисления 2017'!CE25</f>
        <v>1672.6873198810849</v>
      </c>
      <c r="AL22" s="23">
        <f t="shared" si="21"/>
        <v>87.872185902518467</v>
      </c>
      <c r="AM22" s="23">
        <f>'[1]начисления 2017'!CS25</f>
        <v>193535.1</v>
      </c>
      <c r="AN22" s="23">
        <f t="shared" si="10"/>
        <v>151245.19417149862</v>
      </c>
      <c r="AO22" s="23">
        <f>'[1]начисления 2017'!CV25</f>
        <v>79214.607936945831</v>
      </c>
      <c r="AP22" s="23">
        <f t="shared" si="11"/>
        <v>23922.811596957639</v>
      </c>
      <c r="AQ22" s="23">
        <f>'[1]начисления 2017'!CW25</f>
        <v>13623.146255999998</v>
      </c>
      <c r="AR22" s="23">
        <f>'[1]начисления 2017'!CH25</f>
        <v>1829.2761409092172</v>
      </c>
      <c r="AS22" s="23">
        <f>'[1]начисления 2017'!CK25+'[1]начисления 2017'!CL25+'[1]начисления 2017'!CM25+'[1]начисления 2017'!CN25</f>
        <v>0</v>
      </c>
      <c r="AT22" s="23">
        <f>'[1]начисления 2017'!CJ25</f>
        <v>816.55984925296525</v>
      </c>
      <c r="AU22" s="23">
        <f>'[1]начисления 2017'!CI25</f>
        <v>360.36660583164581</v>
      </c>
      <c r="AV22" s="23">
        <f>1.11426*AM22*2.5%+'[1]начисления 2017'!CY25</f>
        <v>31478.425785601314</v>
      </c>
      <c r="AW22" s="23">
        <f t="shared" si="12"/>
        <v>78.148715231241567</v>
      </c>
      <c r="AX22" s="23">
        <f>'[1]начисления 2017'!CO25</f>
        <v>0</v>
      </c>
      <c r="AY22" s="23">
        <f t="shared" si="13"/>
        <v>0</v>
      </c>
      <c r="AZ22" s="23">
        <f>'[1]начисления 2017'!CP25</f>
        <v>0</v>
      </c>
      <c r="BA22" s="23">
        <f>'[1]начисления 2017'!CQ25</f>
        <v>0</v>
      </c>
      <c r="BB22" s="23">
        <f>1.11426*AX22*2.5%+'[1]начисления 2017'!CR25</f>
        <v>0</v>
      </c>
      <c r="BC22" s="23">
        <v>0</v>
      </c>
      <c r="BD22" s="23">
        <v>49035.54</v>
      </c>
      <c r="BE22" s="23">
        <f t="shared" si="14"/>
        <v>50261.42428134675</v>
      </c>
      <c r="BF22" s="23">
        <f>'[1]начисления 2017'!CZ25</f>
        <v>49035.535781346749</v>
      </c>
      <c r="BG22" s="23">
        <f t="shared" si="15"/>
        <v>1225.8885</v>
      </c>
      <c r="BH22" s="23">
        <f t="shared" si="16"/>
        <v>102.49999139674357</v>
      </c>
      <c r="BI22" s="23">
        <f t="shared" si="17"/>
        <v>44619.617947004095</v>
      </c>
      <c r="BJ22" s="23">
        <f>'[1]начисления 2017'!DD25</f>
        <v>24897.886488071472</v>
      </c>
      <c r="BK22" s="23">
        <f t="shared" si="18"/>
        <v>7519.1617193975844</v>
      </c>
      <c r="BL22" s="23">
        <f>'[1]начисления 2017'!DF25</f>
        <v>3622.7275623644682</v>
      </c>
      <c r="BM22" s="23">
        <f>'[1]начисления 2017'!DK25</f>
        <v>254.69593369504506</v>
      </c>
      <c r="BN22" s="23">
        <f>'[1]начисления 2017'!DG25</f>
        <v>525.87045636568928</v>
      </c>
      <c r="BO22" s="23">
        <f>'[1]начисления 2017'!DH25</f>
        <v>485.39296136790784</v>
      </c>
      <c r="BP22" s="23">
        <f>'[1]начисления 2017'!DE25</f>
        <v>2739.8446763169622</v>
      </c>
      <c r="BQ22" s="23">
        <f>'[1]начисления 2017'!DJ25</f>
        <v>3270.9513781955675</v>
      </c>
      <c r="BR22" s="23">
        <f>'[1]начисления 2017'!DI25</f>
        <v>939.3419258814863</v>
      </c>
      <c r="BS22" s="23">
        <f>'[1]начисления 2017'!DL25</f>
        <v>38.491925509815935</v>
      </c>
      <c r="BT22" s="23">
        <f>'[1]начисления 2017'!DM25</f>
        <v>120.50487699024589</v>
      </c>
      <c r="BU22" s="23">
        <f>'[1]начисления 2017'!DN25</f>
        <v>204.74804284785807</v>
      </c>
      <c r="BV22" s="23">
        <f>'[1]начисления 2017'!DS25</f>
        <v>1424.9862429289687</v>
      </c>
      <c r="BW22" s="23">
        <f t="shared" si="19"/>
        <v>409973.1209888623</v>
      </c>
    </row>
    <row r="23" spans="1:75" s="25" customFormat="1" ht="12" x14ac:dyDescent="0.2">
      <c r="A23" s="18">
        <f t="shared" si="20"/>
        <v>20</v>
      </c>
      <c r="B23" s="61" t="s">
        <v>62</v>
      </c>
      <c r="C23" s="26">
        <v>24</v>
      </c>
      <c r="D23" s="26"/>
      <c r="E23" s="28">
        <v>3243.15</v>
      </c>
      <c r="F23" s="23">
        <f>'[1]начисления 2017'!BD26+'[1]начисления 2017'!BH26</f>
        <v>103521.34800000001</v>
      </c>
      <c r="G23" s="23">
        <f t="shared" si="0"/>
        <v>103251.30021256176</v>
      </c>
      <c r="H23" s="23">
        <f>'[1]начисления 2017'!BF26</f>
        <v>42406.698403313218</v>
      </c>
      <c r="I23" s="23">
        <f t="shared" si="1"/>
        <v>12806.822917800591</v>
      </c>
      <c r="J23" s="23">
        <f>'[1]начисления 2017'!BG26</f>
        <v>855.00321999999994</v>
      </c>
      <c r="K23" s="23">
        <f>'[1]начисления 2017'!AS26</f>
        <v>44299.033240885954</v>
      </c>
      <c r="L23" s="23">
        <f>1.11426*F23*2.5%+'[1]начисления 2017'!BI26+'[1]начисления 2017'!BY26</f>
        <v>2883.7424305620007</v>
      </c>
      <c r="M23" s="23">
        <f t="shared" si="2"/>
        <v>99.739138068953423</v>
      </c>
      <c r="N23" s="23">
        <f>'[1]начисления 2017'!BJ26</f>
        <v>0</v>
      </c>
      <c r="O23" s="23">
        <f t="shared" si="3"/>
        <v>0</v>
      </c>
      <c r="P23" s="23">
        <f>'[1]начисления 2017'!BK26</f>
        <v>0</v>
      </c>
      <c r="Q23" s="23">
        <f t="shared" si="4"/>
        <v>0</v>
      </c>
      <c r="R23" s="23">
        <f>'[1]начисления 2017'!BL26</f>
        <v>0</v>
      </c>
      <c r="S23" s="23">
        <f>'[1]начисления 2017'!BC26</f>
        <v>0</v>
      </c>
      <c r="T23" s="23">
        <f t="shared" si="5"/>
        <v>0</v>
      </c>
      <c r="U23" s="24">
        <v>0</v>
      </c>
      <c r="V23" s="24">
        <f>'[1]начисления 2017'!E26*'[1]начисления 2017'!I26*12</f>
        <v>78613.956000000006</v>
      </c>
      <c r="W23" s="23">
        <f t="shared" si="6"/>
        <v>100284.69916303162</v>
      </c>
      <c r="X23" s="23">
        <f>'[1]начисления 2017'!AL26</f>
        <v>87100.311003559691</v>
      </c>
      <c r="Y23" s="23">
        <f>'[1]начисления 2017'!AM26</f>
        <v>9579.1483294976624</v>
      </c>
      <c r="Z23" s="23">
        <f>1.11426*V23*2.5%+'[1]начисления 2017'!AN26</f>
        <v>3605.2398299742654</v>
      </c>
      <c r="AA23" s="23">
        <f t="shared" si="7"/>
        <v>127.56602550701253</v>
      </c>
      <c r="AB23" s="23">
        <f>'[1]начисления 2017'!BQ26</f>
        <v>17123.832000000002</v>
      </c>
      <c r="AC23" s="23">
        <f t="shared" si="8"/>
        <v>6967.0096875348563</v>
      </c>
      <c r="AD23" s="23">
        <f>'[1]начисления 2017'!BN26</f>
        <v>1237.3951999999997</v>
      </c>
      <c r="AE23" s="23">
        <f>'[1]начисления 2017'!BP26</f>
        <v>1920.096</v>
      </c>
      <c r="AF23" s="23">
        <f>1.11426*AB23*2.5%+'[1]начисления 2017'!BR26</f>
        <v>3809.5184875348568</v>
      </c>
      <c r="AG23" s="23">
        <f t="shared" si="22"/>
        <v>40.686043214713017</v>
      </c>
      <c r="AH23" s="23">
        <f>'[1]начисления 2017'!CD26</f>
        <v>5837.67</v>
      </c>
      <c r="AI23" s="23">
        <f t="shared" si="9"/>
        <v>6460.0753469142783</v>
      </c>
      <c r="AJ23" s="23">
        <f>'[1]начисления 2017'!BT26</f>
        <v>4179.5599999999995</v>
      </c>
      <c r="AK23" s="23">
        <f>1.11426*AH23*2.5%+'[1]начисления 2017'!CE26</f>
        <v>2280.5153469142792</v>
      </c>
      <c r="AL23" s="23">
        <f t="shared" si="21"/>
        <v>110.66187960118125</v>
      </c>
      <c r="AM23" s="23">
        <f>'[1]начисления 2017'!CS26</f>
        <v>263862.68400000001</v>
      </c>
      <c r="AN23" s="23">
        <f t="shared" si="10"/>
        <v>238315.18023670668</v>
      </c>
      <c r="AO23" s="23">
        <f>'[1]начисления 2017'!CV26</f>
        <v>117228.01059117985</v>
      </c>
      <c r="AP23" s="23">
        <f t="shared" si="11"/>
        <v>35402.859198536309</v>
      </c>
      <c r="AQ23" s="23">
        <f>'[1]начисления 2017'!CW26</f>
        <v>32129.231631999999</v>
      </c>
      <c r="AR23" s="23">
        <f>'[1]начисления 2017'!CH26</f>
        <v>2494.0060604896385</v>
      </c>
      <c r="AS23" s="23">
        <f>'[1]начисления 2017'!CK26+'[1]начисления 2017'!CL26+'[1]начисления 2017'!CM26+'[1]начисления 2017'!CN26</f>
        <v>0</v>
      </c>
      <c r="AT23" s="23">
        <f>'[1]начисления 2017'!CJ26</f>
        <v>1208.4095238185625</v>
      </c>
      <c r="AU23" s="23">
        <f>'[1]начисления 2017'!CI26</f>
        <v>533.29886223468304</v>
      </c>
      <c r="AV23" s="23">
        <f>1.11426*AM23*2.5%+'[1]начисления 2017'!CY26</f>
        <v>49319.364368447641</v>
      </c>
      <c r="AW23" s="23">
        <f t="shared" si="12"/>
        <v>90.317879218080975</v>
      </c>
      <c r="AX23" s="23">
        <f>'[1]начисления 2017'!CO26</f>
        <v>0</v>
      </c>
      <c r="AY23" s="23">
        <f t="shared" si="13"/>
        <v>0</v>
      </c>
      <c r="AZ23" s="23">
        <f>'[1]начисления 2017'!CP26</f>
        <v>0</v>
      </c>
      <c r="BA23" s="23">
        <f>'[1]начисления 2017'!CQ26</f>
        <v>0</v>
      </c>
      <c r="BB23" s="23">
        <f>1.11426*AX23*2.5%+'[1]начисления 2017'!CR26</f>
        <v>0</v>
      </c>
      <c r="BC23" s="23">
        <v>0</v>
      </c>
      <c r="BD23" s="23">
        <v>180644.6</v>
      </c>
      <c r="BE23" s="23">
        <f t="shared" si="14"/>
        <v>185160.71729147877</v>
      </c>
      <c r="BF23" s="23">
        <f>'[1]начисления 2017'!CZ26</f>
        <v>180644.60229147878</v>
      </c>
      <c r="BG23" s="23">
        <f t="shared" si="15"/>
        <v>4516.1150000000007</v>
      </c>
      <c r="BH23" s="23">
        <f t="shared" si="16"/>
        <v>102.50000126850112</v>
      </c>
      <c r="BI23" s="23">
        <f t="shared" si="17"/>
        <v>47813.679009911262</v>
      </c>
      <c r="BJ23" s="23">
        <f>'[1]начисления 2017'!DD26</f>
        <v>23945.383316359017</v>
      </c>
      <c r="BK23" s="23">
        <f t="shared" si="18"/>
        <v>7231.505761540423</v>
      </c>
      <c r="BL23" s="23">
        <f>'[1]начисления 2017'!DF26</f>
        <v>4939.169267002555</v>
      </c>
      <c r="BM23" s="23">
        <f>'[1]начисления 2017'!DK26</f>
        <v>347.24839405699868</v>
      </c>
      <c r="BN23" s="23">
        <f>'[1]начисления 2017'!DG26</f>
        <v>716.96343481340432</v>
      </c>
      <c r="BO23" s="23">
        <f>'[1]начисления 2017'!DH26</f>
        <v>661.77706049829976</v>
      </c>
      <c r="BP23" s="23">
        <f>'[1]начисления 2017'!DE26</f>
        <v>3735.4607512337816</v>
      </c>
      <c r="BQ23" s="23">
        <f>'[1]начисления 2017'!DJ26</f>
        <v>4459.5632000819578</v>
      </c>
      <c r="BR23" s="23">
        <f>'[1]начисления 2017'!DI26</f>
        <v>1280.6838746915578</v>
      </c>
      <c r="BS23" s="23">
        <f>'[1]начисления 2017'!DL26</f>
        <v>52.479280385563662</v>
      </c>
      <c r="BT23" s="23">
        <f>'[1]начисления 2017'!DM26</f>
        <v>164.29443691473085</v>
      </c>
      <c r="BU23" s="23">
        <f>'[1]начисления 2017'!DN26</f>
        <v>279.15023233296102</v>
      </c>
      <c r="BV23" s="23">
        <f>'[1]начисления 2017'!DS26</f>
        <v>1942.8036295344555</v>
      </c>
      <c r="BW23" s="23">
        <f t="shared" si="19"/>
        <v>690195.4645776737</v>
      </c>
    </row>
    <row r="24" spans="1:75" s="25" customFormat="1" ht="12" x14ac:dyDescent="0.2">
      <c r="A24" s="18">
        <f t="shared" si="20"/>
        <v>21</v>
      </c>
      <c r="B24" s="61" t="s">
        <v>62</v>
      </c>
      <c r="C24" s="26">
        <v>25</v>
      </c>
      <c r="D24" s="26"/>
      <c r="E24" s="28">
        <v>3274.96</v>
      </c>
      <c r="F24" s="23">
        <f>'[1]начисления 2017'!BD27+'[1]начисления 2017'!BH27</f>
        <v>104536.72320000001</v>
      </c>
      <c r="G24" s="23">
        <f t="shared" si="0"/>
        <v>104051.43111727286</v>
      </c>
      <c r="H24" s="23">
        <f>'[1]начисления 2017'!BF27</f>
        <v>42822.638793430662</v>
      </c>
      <c r="I24" s="23">
        <f t="shared" si="1"/>
        <v>12932.436915616059</v>
      </c>
      <c r="J24" s="23">
        <f>'[1]начисления 2017'!BG27</f>
        <v>650.79383600000006</v>
      </c>
      <c r="K24" s="23">
        <f>'[1]начисления 2017'!AS27</f>
        <v>44733.534342405335</v>
      </c>
      <c r="L24" s="23">
        <f>1.11426*F24*2.5%+'[1]начисления 2017'!BI27+'[1]начисления 2017'!BY27</f>
        <v>2912.0272298208001</v>
      </c>
      <c r="M24" s="23">
        <f t="shared" si="2"/>
        <v>99.535768801745689</v>
      </c>
      <c r="N24" s="23">
        <f>'[1]начисления 2017'!BJ27</f>
        <v>0</v>
      </c>
      <c r="O24" s="23">
        <f t="shared" si="3"/>
        <v>0</v>
      </c>
      <c r="P24" s="23">
        <f>'[1]начисления 2017'!BK27</f>
        <v>0</v>
      </c>
      <c r="Q24" s="23">
        <f t="shared" si="4"/>
        <v>0</v>
      </c>
      <c r="R24" s="23">
        <f>'[1]начисления 2017'!BL27</f>
        <v>0</v>
      </c>
      <c r="S24" s="23">
        <f>'[1]начисления 2017'!BC27</f>
        <v>0</v>
      </c>
      <c r="T24" s="23">
        <f t="shared" si="5"/>
        <v>0</v>
      </c>
      <c r="U24" s="24">
        <v>0</v>
      </c>
      <c r="V24" s="24">
        <f>'[1]начисления 2017'!E27*'[1]начисления 2017'!I27*12</f>
        <v>79385.030400000003</v>
      </c>
      <c r="W24" s="23">
        <f t="shared" si="6"/>
        <v>101268.32812881366</v>
      </c>
      <c r="X24" s="23">
        <f>'[1]начисления 2017'!AL27</f>
        <v>87954.622673702368</v>
      </c>
      <c r="Y24" s="23">
        <f>'[1]начисления 2017'!AM27</f>
        <v>9673.1041158045919</v>
      </c>
      <c r="Z24" s="23">
        <f>1.11426*V24*2.5%+'[1]начисления 2017'!AN27</f>
        <v>3640.6013393066987</v>
      </c>
      <c r="AA24" s="23">
        <f t="shared" si="7"/>
        <v>127.56602550701255</v>
      </c>
      <c r="AB24" s="23">
        <f>'[1]начисления 2017'!BQ27</f>
        <v>17291.788800000002</v>
      </c>
      <c r="AC24" s="23">
        <f t="shared" si="8"/>
        <v>9938.3268365685071</v>
      </c>
      <c r="AD24" s="23">
        <f>'[1]начисления 2017'!BN27</f>
        <v>2387.1871999999998</v>
      </c>
      <c r="AE24" s="23">
        <f>'[1]начисления 2017'!BP27</f>
        <v>3704.2560000000003</v>
      </c>
      <c r="AF24" s="23">
        <f>1.11426*AB24*2.5%+'[1]начисления 2017'!BR27</f>
        <v>3846.8836365685074</v>
      </c>
      <c r="AG24" s="23">
        <f t="shared" si="22"/>
        <v>57.474255275246634</v>
      </c>
      <c r="AH24" s="23">
        <f>'[1]начисления 2017'!CD27</f>
        <v>5894.9279999999999</v>
      </c>
      <c r="AI24" s="23">
        <f t="shared" si="9"/>
        <v>6482.4434745634298</v>
      </c>
      <c r="AJ24" s="23">
        <f>'[1]начисления 2017'!BT27</f>
        <v>4179.5599999999995</v>
      </c>
      <c r="AK24" s="23">
        <f>1.11426*AH24*2.5%+'[1]начисления 2017'!CE27</f>
        <v>2302.8834745634299</v>
      </c>
      <c r="AL24" s="23">
        <f t="shared" si="21"/>
        <v>109.96645717408984</v>
      </c>
      <c r="AM24" s="23">
        <f>'[1]начисления 2017'!CS27</f>
        <v>266450.74560000002</v>
      </c>
      <c r="AN24" s="23">
        <f t="shared" si="10"/>
        <v>162440.30961933848</v>
      </c>
      <c r="AO24" s="23">
        <f>'[1]начисления 2017'!CV27</f>
        <v>80855.583203217539</v>
      </c>
      <c r="AP24" s="23">
        <f t="shared" si="11"/>
        <v>24418.386127371698</v>
      </c>
      <c r="AQ24" s="23">
        <f>'[1]начисления 2017'!CW27</f>
        <v>18192.012091999997</v>
      </c>
      <c r="AR24" s="23">
        <f>'[1]начисления 2017'!CH27</f>
        <v>2518.4681830507834</v>
      </c>
      <c r="AS24" s="23">
        <f>'[1]начисления 2017'!CK27+'[1]начисления 2017'!CL27+'[1]начисления 2017'!CM27+'[1]начисления 2017'!CN27</f>
        <v>0</v>
      </c>
      <c r="AT24" s="23">
        <f>'[1]начисления 2017'!CJ27</f>
        <v>833.47534692381487</v>
      </c>
      <c r="AU24" s="23">
        <f>'[1]начисления 2017'!CI27</f>
        <v>367.8318032537012</v>
      </c>
      <c r="AV24" s="23">
        <f>1.11426*AM24*2.5%+'[1]начисления 2017'!CY27</f>
        <v>35254.552863520956</v>
      </c>
      <c r="AW24" s="23">
        <f t="shared" si="12"/>
        <v>60.964479289990948</v>
      </c>
      <c r="AX24" s="23">
        <f>'[1]начисления 2017'!CO27</f>
        <v>0</v>
      </c>
      <c r="AY24" s="23">
        <f t="shared" si="13"/>
        <v>0</v>
      </c>
      <c r="AZ24" s="23">
        <f>'[1]начисления 2017'!CP27</f>
        <v>0</v>
      </c>
      <c r="BA24" s="23">
        <f>'[1]начисления 2017'!CQ27</f>
        <v>0</v>
      </c>
      <c r="BB24" s="23">
        <f>1.11426*AX24*2.5%+'[1]начисления 2017'!CR27</f>
        <v>0</v>
      </c>
      <c r="BC24" s="23">
        <v>0</v>
      </c>
      <c r="BD24" s="23">
        <v>182416.43</v>
      </c>
      <c r="BE24" s="23">
        <f t="shared" si="14"/>
        <v>186976.84129453273</v>
      </c>
      <c r="BF24" s="23">
        <f>'[1]начисления 2017'!CZ27</f>
        <v>182416.43054453272</v>
      </c>
      <c r="BG24" s="23">
        <f t="shared" si="15"/>
        <v>4560.41075</v>
      </c>
      <c r="BH24" s="23">
        <f t="shared" si="16"/>
        <v>102.50000029851078</v>
      </c>
      <c r="BI24" s="23">
        <f t="shared" si="17"/>
        <v>54920.357957633452</v>
      </c>
      <c r="BJ24" s="23">
        <f>'[1]начисления 2017'!DD27</f>
        <v>29278.33203698352</v>
      </c>
      <c r="BK24" s="23">
        <f t="shared" si="18"/>
        <v>8842.0562751690231</v>
      </c>
      <c r="BL24" s="23">
        <f>'[1]начисления 2017'!DF27</f>
        <v>4987.6144435695805</v>
      </c>
      <c r="BM24" s="23">
        <f>'[1]начисления 2017'!DK27</f>
        <v>350.65433316402516</v>
      </c>
      <c r="BN24" s="23">
        <f>'[1]начисления 2017'!DG27</f>
        <v>723.99567410588668</v>
      </c>
      <c r="BO24" s="23">
        <f>'[1]начисления 2017'!DH27</f>
        <v>668.2680116706016</v>
      </c>
      <c r="BP24" s="23">
        <f>'[1]начисления 2017'!DE27</f>
        <v>3772.0995149347345</v>
      </c>
      <c r="BQ24" s="23">
        <f>'[1]начисления 2017'!DJ27</f>
        <v>4503.304225133098</v>
      </c>
      <c r="BR24" s="23">
        <f>'[1]начисления 2017'!DI27</f>
        <v>1293.2452899988787</v>
      </c>
      <c r="BS24" s="23">
        <f>'[1]начисления 2017'!DL27</f>
        <v>52.994016339517309</v>
      </c>
      <c r="BT24" s="23">
        <f>'[1]начисления 2017'!DM27</f>
        <v>165.90589677266451</v>
      </c>
      <c r="BU24" s="23">
        <f>'[1]начисления 2017'!DN27</f>
        <v>281.88823979191648</v>
      </c>
      <c r="BV24" s="23">
        <f>'[1]начисления 2017'!DS27</f>
        <v>1961.8593572854043</v>
      </c>
      <c r="BW24" s="23">
        <f t="shared" si="19"/>
        <v>628039.89778600854</v>
      </c>
    </row>
    <row r="25" spans="1:75" s="25" customFormat="1" ht="12" x14ac:dyDescent="0.2">
      <c r="A25" s="18">
        <f t="shared" si="20"/>
        <v>22</v>
      </c>
      <c r="B25" s="61" t="s">
        <v>62</v>
      </c>
      <c r="C25" s="26">
        <v>26</v>
      </c>
      <c r="D25" s="26"/>
      <c r="E25" s="28">
        <v>3662.84</v>
      </c>
      <c r="F25" s="23">
        <f>'[1]начисления 2017'!BD28+'[1]начисления 2017'!BH28</f>
        <v>116917.85280000001</v>
      </c>
      <c r="G25" s="23">
        <f t="shared" si="0"/>
        <v>116039.31087748977</v>
      </c>
      <c r="H25" s="23">
        <f>'[1]начисления 2017'!BF28</f>
        <v>47894.470246393721</v>
      </c>
      <c r="I25" s="23">
        <f t="shared" si="1"/>
        <v>14464.130014410903</v>
      </c>
      <c r="J25" s="23">
        <f>'[1]начисления 2017'!BG28</f>
        <v>392.09983999999997</v>
      </c>
      <c r="K25" s="23">
        <f>'[1]начисления 2017'!AS28</f>
        <v>50031.688610161931</v>
      </c>
      <c r="L25" s="23">
        <f>1.11426*F25*2.5%+'[1]начисления 2017'!BI28+'[1]начисления 2017'!BY28</f>
        <v>3256.9221665232003</v>
      </c>
      <c r="M25" s="23">
        <f t="shared" si="2"/>
        <v>99.248581887649721</v>
      </c>
      <c r="N25" s="23">
        <f>'[1]начисления 2017'!BJ28</f>
        <v>0</v>
      </c>
      <c r="O25" s="23">
        <f t="shared" si="3"/>
        <v>0</v>
      </c>
      <c r="P25" s="23">
        <f>'[1]начисления 2017'!BK28</f>
        <v>0</v>
      </c>
      <c r="Q25" s="23">
        <f t="shared" si="4"/>
        <v>0</v>
      </c>
      <c r="R25" s="23">
        <f>'[1]начисления 2017'!BL28</f>
        <v>0</v>
      </c>
      <c r="S25" s="23">
        <f>'[1]начисления 2017'!BC28</f>
        <v>0</v>
      </c>
      <c r="T25" s="23">
        <f t="shared" si="5"/>
        <v>0</v>
      </c>
      <c r="U25" s="24">
        <v>0</v>
      </c>
      <c r="V25" s="24">
        <f>'[1]начисления 2017'!E28*'[1]начисления 2017'!I28*12</f>
        <v>88787.241600000008</v>
      </c>
      <c r="W25" s="23">
        <f t="shared" si="6"/>
        <v>113262.35526642884</v>
      </c>
      <c r="X25" s="23">
        <f>'[1]начисления 2017'!AL28</f>
        <v>98371.799995769106</v>
      </c>
      <c r="Y25" s="23">
        <f>'[1]начисления 2017'!AM28</f>
        <v>10818.768070307329</v>
      </c>
      <c r="Z25" s="23">
        <f>1.11426*V25*2.5%+'[1]начисления 2017'!AN28</f>
        <v>4071.7872003524162</v>
      </c>
      <c r="AA25" s="23">
        <f t="shared" si="7"/>
        <v>127.56602550701253</v>
      </c>
      <c r="AB25" s="23">
        <f>'[1]начисления 2017'!BQ28</f>
        <v>19339.7952</v>
      </c>
      <c r="AC25" s="23">
        <f t="shared" si="8"/>
        <v>16457.44517844755</v>
      </c>
      <c r="AD25" s="23">
        <f>'[1]начисления 2017'!BN28</f>
        <v>4763.4239999999991</v>
      </c>
      <c r="AE25" s="23">
        <f>'[1]начисления 2017'!BP28</f>
        <v>7391.5199999999995</v>
      </c>
      <c r="AF25" s="23">
        <f>1.11426*AB25*2.5%+'[1]начисления 2017'!BR28</f>
        <v>4302.50117844755</v>
      </c>
      <c r="AG25" s="23">
        <f t="shared" si="22"/>
        <v>85.096274331010235</v>
      </c>
      <c r="AH25" s="23">
        <f>'[1]начисления 2017'!CD28</f>
        <v>6593.112000000001</v>
      </c>
      <c r="AI25" s="23">
        <f t="shared" si="9"/>
        <v>6223.0125897018324</v>
      </c>
      <c r="AJ25" s="23">
        <f>'[1]начисления 2017'!BT28</f>
        <v>3647.3799999999997</v>
      </c>
      <c r="AK25" s="23">
        <f>1.11426*AH25*2.5%+'[1]начисления 2017'!CE28</f>
        <v>2575.6325897018328</v>
      </c>
      <c r="AL25" s="23">
        <f t="shared" si="21"/>
        <v>94.386574802639956</v>
      </c>
      <c r="AM25" s="23">
        <f>'[1]начисления 2017'!CS28</f>
        <v>298008.66240000003</v>
      </c>
      <c r="AN25" s="23">
        <f t="shared" si="10"/>
        <v>168936.97674822132</v>
      </c>
      <c r="AO25" s="23">
        <f>'[1]начисления 2017'!CV28</f>
        <v>83112.242934571419</v>
      </c>
      <c r="AP25" s="23">
        <f t="shared" si="11"/>
        <v>25099.897366240566</v>
      </c>
      <c r="AQ25" s="23">
        <f>'[1]начисления 2017'!CW28</f>
        <v>19529.622095999999</v>
      </c>
      <c r="AR25" s="23">
        <f>'[1]начисления 2017'!CH28</f>
        <v>2816.7507388199342</v>
      </c>
      <c r="AS25" s="23">
        <f>'[1]начисления 2017'!CK28+'[1]начисления 2017'!CL28+'[1]начисления 2017'!CM28+'[1]начисления 2017'!CN28</f>
        <v>0</v>
      </c>
      <c r="AT25" s="23">
        <f>'[1]начисления 2017'!CJ28</f>
        <v>856.73744185858163</v>
      </c>
      <c r="AU25" s="23">
        <f>'[1]начисления 2017'!CI28</f>
        <v>378.09789973621196</v>
      </c>
      <c r="AV25" s="23">
        <f>1.11426*AM25*2.5%+'[1]начисления 2017'!CY28</f>
        <v>37143.628270994617</v>
      </c>
      <c r="AW25" s="23">
        <f t="shared" si="12"/>
        <v>56.688612803297254</v>
      </c>
      <c r="AX25" s="23">
        <f>'[1]начисления 2017'!CO28</f>
        <v>0</v>
      </c>
      <c r="AY25" s="23">
        <f t="shared" si="13"/>
        <v>0</v>
      </c>
      <c r="AZ25" s="23">
        <f>'[1]начисления 2017'!CP28</f>
        <v>0</v>
      </c>
      <c r="BA25" s="23">
        <f>'[1]начисления 2017'!CQ28</f>
        <v>0</v>
      </c>
      <c r="BB25" s="23">
        <f>1.11426*AX25*2.5%+'[1]начисления 2017'!CR28</f>
        <v>0</v>
      </c>
      <c r="BC25" s="23">
        <v>0</v>
      </c>
      <c r="BD25" s="23">
        <v>204021.48</v>
      </c>
      <c r="BE25" s="23">
        <f t="shared" si="14"/>
        <v>209122.02076033183</v>
      </c>
      <c r="BF25" s="23">
        <f>'[1]начисления 2017'!CZ28</f>
        <v>204021.48376033182</v>
      </c>
      <c r="BG25" s="23">
        <f t="shared" si="15"/>
        <v>5100.5370000000003</v>
      </c>
      <c r="BH25" s="23">
        <f t="shared" si="16"/>
        <v>102.50000184310584</v>
      </c>
      <c r="BI25" s="23">
        <f t="shared" si="17"/>
        <v>62196.052086602002</v>
      </c>
      <c r="BJ25" s="23">
        <f>'[1]начисления 2017'!DD28</f>
        <v>33338.192136192418</v>
      </c>
      <c r="BK25" s="23">
        <f t="shared" si="18"/>
        <v>10068.13402513011</v>
      </c>
      <c r="BL25" s="23">
        <f>'[1]начисления 2017'!DF28</f>
        <v>5578.3379609168978</v>
      </c>
      <c r="BM25" s="23">
        <f>'[1]начисления 2017'!DK28</f>
        <v>392.18516186045571</v>
      </c>
      <c r="BN25" s="23">
        <f>'[1]начисления 2017'!DG28</f>
        <v>809.74433731770955</v>
      </c>
      <c r="BO25" s="23">
        <f>'[1]начисления 2017'!DH28</f>
        <v>747.41639710639117</v>
      </c>
      <c r="BP25" s="23">
        <f>'[1]начисления 2017'!DE28</f>
        <v>4218.8597684501619</v>
      </c>
      <c r="BQ25" s="23">
        <f>'[1]начисления 2017'!DJ28</f>
        <v>5036.6669663099756</v>
      </c>
      <c r="BR25" s="23">
        <f>'[1]начисления 2017'!DI28</f>
        <v>1446.4147891942171</v>
      </c>
      <c r="BS25" s="23">
        <f>'[1]начисления 2017'!DL28</f>
        <v>59.270526299263992</v>
      </c>
      <c r="BT25" s="23">
        <f>'[1]начисления 2017'!DM28</f>
        <v>185.55547394007453</v>
      </c>
      <c r="BU25" s="23">
        <f>'[1]начисления 2017'!DN28</f>
        <v>315.27454388432943</v>
      </c>
      <c r="BV25" s="23">
        <f>'[1]начисления 2017'!DS28</f>
        <v>2194.2182280819525</v>
      </c>
      <c r="BW25" s="23">
        <f t="shared" si="19"/>
        <v>694431.39173530508</v>
      </c>
    </row>
    <row r="26" spans="1:75" s="25" customFormat="1" ht="12" x14ac:dyDescent="0.2">
      <c r="A26" s="18">
        <f t="shared" si="20"/>
        <v>23</v>
      </c>
      <c r="B26" s="61" t="s">
        <v>62</v>
      </c>
      <c r="C26" s="26">
        <v>27</v>
      </c>
      <c r="D26" s="26"/>
      <c r="E26" s="28">
        <v>3672.92</v>
      </c>
      <c r="F26" s="23">
        <f>'[1]начисления 2017'!BD29+'[1]начисления 2017'!BH29</f>
        <v>117239.6064</v>
      </c>
      <c r="G26" s="23">
        <f t="shared" si="0"/>
        <v>116936.94535842682</v>
      </c>
      <c r="H26" s="23">
        <f>'[1]начисления 2017'!BF29</f>
        <v>48026.274054390698</v>
      </c>
      <c r="I26" s="23">
        <f t="shared" si="1"/>
        <v>14503.934764425991</v>
      </c>
      <c r="J26" s="23">
        <f>'[1]начисления 2017'!BG29</f>
        <v>971.4774799999999</v>
      </c>
      <c r="K26" s="23">
        <f>'[1]начисления 2017'!AS29</f>
        <v>50169.373963928534</v>
      </c>
      <c r="L26" s="23">
        <f>1.11426*F26*2.5%+'[1]начисления 2017'!BI29+'[1]начисления 2017'!BY29</f>
        <v>3265.8850956816004</v>
      </c>
      <c r="M26" s="23">
        <f t="shared" si="2"/>
        <v>99.741844031324561</v>
      </c>
      <c r="N26" s="23">
        <f>'[1]начисления 2017'!BJ29</f>
        <v>0</v>
      </c>
      <c r="O26" s="23">
        <f t="shared" si="3"/>
        <v>0</v>
      </c>
      <c r="P26" s="23">
        <f>'[1]начисления 2017'!BK29</f>
        <v>0</v>
      </c>
      <c r="Q26" s="23">
        <f t="shared" si="4"/>
        <v>0</v>
      </c>
      <c r="R26" s="23">
        <f>'[1]начисления 2017'!BL29</f>
        <v>0</v>
      </c>
      <c r="S26" s="23">
        <f>'[1]начисления 2017'!BC29</f>
        <v>0</v>
      </c>
      <c r="T26" s="23">
        <f t="shared" si="5"/>
        <v>0</v>
      </c>
      <c r="U26" s="24">
        <v>0</v>
      </c>
      <c r="V26" s="24">
        <f>'[1]начисления 2017'!E29*'[1]начисления 2017'!I29*12</f>
        <v>89031.580800000011</v>
      </c>
      <c r="W26" s="23">
        <f t="shared" si="6"/>
        <v>113574.04907262448</v>
      </c>
      <c r="X26" s="23">
        <f>'[1]начисления 2017'!AL29</f>
        <v>98642.515545440212</v>
      </c>
      <c r="Y26" s="23">
        <f>'[1]начисления 2017'!AM29</f>
        <v>10848.540919284815</v>
      </c>
      <c r="Z26" s="23">
        <f>1.11426*V26*2.5%+'[1]начисления 2017'!AN29</f>
        <v>4082.9926078994436</v>
      </c>
      <c r="AA26" s="23">
        <f t="shared" si="7"/>
        <v>127.56602550701253</v>
      </c>
      <c r="AB26" s="23">
        <f>'[1]начисления 2017'!BQ29</f>
        <v>19393.017599999999</v>
      </c>
      <c r="AC26" s="23">
        <f t="shared" si="8"/>
        <v>16469.285502316117</v>
      </c>
      <c r="AD26" s="23">
        <f>'[1]начисления 2017'!BN29</f>
        <v>4763.4239999999991</v>
      </c>
      <c r="AE26" s="23">
        <f>'[1]начисления 2017'!BP29</f>
        <v>7391.5199999999995</v>
      </c>
      <c r="AF26" s="23">
        <f>1.11426*AB26*2.5%+'[1]начисления 2017'!BR29</f>
        <v>4314.3415023161197</v>
      </c>
      <c r="AG26" s="23">
        <f t="shared" si="22"/>
        <v>84.923789799046631</v>
      </c>
      <c r="AH26" s="23">
        <f>'[1]начисления 2017'!CD29</f>
        <v>6611.2559999999994</v>
      </c>
      <c r="AI26" s="23">
        <f t="shared" si="9"/>
        <v>6230.1006351813485</v>
      </c>
      <c r="AJ26" s="23">
        <f>'[1]начисления 2017'!BT29</f>
        <v>3647.3799999999997</v>
      </c>
      <c r="AK26" s="23">
        <f>1.11426*AH26*2.5%+'[1]начисления 2017'!CE29</f>
        <v>2582.7206351813493</v>
      </c>
      <c r="AL26" s="23">
        <f t="shared" si="21"/>
        <v>94.234751084836972</v>
      </c>
      <c r="AM26" s="23">
        <f>'[1]начисления 2017'!CS29</f>
        <v>298828.77120000002</v>
      </c>
      <c r="AN26" s="23">
        <f t="shared" si="10"/>
        <v>294599.88936805615</v>
      </c>
      <c r="AO26" s="23">
        <f>'[1]начисления 2017'!CV29</f>
        <v>133468.1265933761</v>
      </c>
      <c r="AP26" s="23">
        <f t="shared" si="11"/>
        <v>40307.374231199581</v>
      </c>
      <c r="AQ26" s="23">
        <f>'[1]начисления 2017'!CW29</f>
        <v>54791.894383999876</v>
      </c>
      <c r="AR26" s="23">
        <f>'[1]начисления 2017'!CH29</f>
        <v>2824.5023325142542</v>
      </c>
      <c r="AS26" s="23">
        <f>'[1]начисления 2017'!CK29+'[1]начисления 2017'!CL29+'[1]начисления 2017'!CM29+'[1]начисления 2017'!CN29</f>
        <v>0</v>
      </c>
      <c r="AT26" s="23">
        <f>'[1]начисления 2017'!CJ29</f>
        <v>1375.815852272018</v>
      </c>
      <c r="AU26" s="23">
        <f>'[1]начисления 2017'!CI29</f>
        <v>607.17911783958527</v>
      </c>
      <c r="AV26" s="23">
        <f>1.11426*AM26*2.5%+'[1]начисления 2017'!CY29</f>
        <v>61224.996856854741</v>
      </c>
      <c r="AW26" s="23">
        <f t="shared" si="12"/>
        <v>98.58484783276991</v>
      </c>
      <c r="AX26" s="23">
        <f>'[1]начисления 2017'!CO29</f>
        <v>0</v>
      </c>
      <c r="AY26" s="23">
        <f t="shared" si="13"/>
        <v>0</v>
      </c>
      <c r="AZ26" s="23">
        <f>'[1]начисления 2017'!CP29</f>
        <v>0</v>
      </c>
      <c r="BA26" s="23">
        <f>'[1]начисления 2017'!CQ29</f>
        <v>0</v>
      </c>
      <c r="BB26" s="23">
        <f>1.11426*AX26*2.5%+'[1]начисления 2017'!CR29</f>
        <v>0</v>
      </c>
      <c r="BC26" s="23">
        <v>0</v>
      </c>
      <c r="BD26" s="23">
        <v>75713.55</v>
      </c>
      <c r="BE26" s="23">
        <f t="shared" si="14"/>
        <v>77606.385815485686</v>
      </c>
      <c r="BF26" s="23">
        <f>'[1]начисления 2017'!CZ29</f>
        <v>75713.547065485691</v>
      </c>
      <c r="BG26" s="23">
        <f t="shared" si="15"/>
        <v>1892.8387500000001</v>
      </c>
      <c r="BH26" s="23">
        <f t="shared" si="16"/>
        <v>102.49999612418873</v>
      </c>
      <c r="BI26" s="23">
        <f t="shared" si="17"/>
        <v>62385.128596914488</v>
      </c>
      <c r="BJ26" s="23">
        <f>'[1]начисления 2017'!DD29</f>
        <v>33443.697420816592</v>
      </c>
      <c r="BK26" s="23">
        <f t="shared" si="18"/>
        <v>10099.99662108661</v>
      </c>
      <c r="BL26" s="23">
        <f>'[1]начисления 2017'!DF29</f>
        <v>5593.6893403509002</v>
      </c>
      <c r="BM26" s="23">
        <f>'[1]начисления 2017'!DK29</f>
        <v>393.26444089845717</v>
      </c>
      <c r="BN26" s="23">
        <f>'[1]начисления 2017'!DG29</f>
        <v>811.97272373921919</v>
      </c>
      <c r="BO26" s="23">
        <f>'[1]начисления 2017'!DH29</f>
        <v>749.47325934520916</v>
      </c>
      <c r="BP26" s="23">
        <f>'[1]начисления 2017'!DE29</f>
        <v>4230.4699142566888</v>
      </c>
      <c r="BQ26" s="23">
        <f>'[1]начисления 2017'!DJ29</f>
        <v>5050.5276872315562</v>
      </c>
      <c r="BR26" s="23">
        <f>'[1]начисления 2017'!DI29</f>
        <v>1450.3952691155562</v>
      </c>
      <c r="BS26" s="23">
        <f>'[1]начисления 2017'!DL29</f>
        <v>59.433636592123236</v>
      </c>
      <c r="BT26" s="23">
        <f>'[1]начисления 2017'!DM29</f>
        <v>186.06611573095699</v>
      </c>
      <c r="BU26" s="23">
        <f>'[1]начисления 2017'!DN29</f>
        <v>316.1421677506064</v>
      </c>
      <c r="BV26" s="23">
        <f>'[1]начисления 2017'!DS29</f>
        <v>2200.2566353667548</v>
      </c>
      <c r="BW26" s="23">
        <f t="shared" si="19"/>
        <v>690002.04098437179</v>
      </c>
    </row>
    <row r="27" spans="1:75" s="25" customFormat="1" ht="12" x14ac:dyDescent="0.2">
      <c r="A27" s="18">
        <f t="shared" si="20"/>
        <v>24</v>
      </c>
      <c r="B27" s="61" t="s">
        <v>62</v>
      </c>
      <c r="C27" s="26">
        <v>28</v>
      </c>
      <c r="D27" s="26"/>
      <c r="E27" s="28">
        <v>3683.3</v>
      </c>
      <c r="F27" s="23">
        <f>'[1]начисления 2017'!BD30+'[1]начисления 2017'!BH30</f>
        <v>117570.936</v>
      </c>
      <c r="G27" s="23">
        <f t="shared" si="0"/>
        <v>116606.26386515367</v>
      </c>
      <c r="H27" s="23">
        <f>'[1]начисления 2017'!BF30</f>
        <v>48162.000594768528</v>
      </c>
      <c r="I27" s="23">
        <f t="shared" si="1"/>
        <v>14544.924179620095</v>
      </c>
      <c r="J27" s="23">
        <f>'[1]начисления 2017'!BG30</f>
        <v>313.06721599999997</v>
      </c>
      <c r="K27" s="23">
        <f>'[1]начисления 2017'!AS30</f>
        <v>50311.157096081035</v>
      </c>
      <c r="L27" s="23">
        <f>1.11426*F27*2.5%+'[1]начисления 2017'!BI30+'[1]начисления 2017'!BY30</f>
        <v>3275.1147786840002</v>
      </c>
      <c r="M27" s="23">
        <f t="shared" si="2"/>
        <v>99.179497784344989</v>
      </c>
      <c r="N27" s="23">
        <f>'[1]начисления 2017'!BJ30</f>
        <v>0</v>
      </c>
      <c r="O27" s="23">
        <f t="shared" si="3"/>
        <v>0</v>
      </c>
      <c r="P27" s="23">
        <f>'[1]начисления 2017'!BK30</f>
        <v>0</v>
      </c>
      <c r="Q27" s="23">
        <f t="shared" si="4"/>
        <v>0</v>
      </c>
      <c r="R27" s="23">
        <f>'[1]начисления 2017'!BL30</f>
        <v>0</v>
      </c>
      <c r="S27" s="23">
        <f>'[1]начисления 2017'!BC30</f>
        <v>0</v>
      </c>
      <c r="T27" s="23">
        <f t="shared" si="5"/>
        <v>0</v>
      </c>
      <c r="U27" s="24">
        <v>0</v>
      </c>
      <c r="V27" s="24">
        <f>'[1]начисления 2017'!E30*'[1]начисления 2017'!I30*12</f>
        <v>89283.19200000001</v>
      </c>
      <c r="W27" s="23">
        <f t="shared" si="6"/>
        <v>113895.01948019498</v>
      </c>
      <c r="X27" s="23">
        <f>'[1]начисления 2017'!AL30</f>
        <v>98921.288105518222</v>
      </c>
      <c r="Y27" s="23">
        <f>'[1]начисления 2017'!AM30</f>
        <v>10879.199864958062</v>
      </c>
      <c r="Z27" s="23">
        <f>1.11426*V27*2.5%+'[1]начисления 2017'!AN30</f>
        <v>4094.5315097187031</v>
      </c>
      <c r="AA27" s="23">
        <f t="shared" si="7"/>
        <v>127.56602550701253</v>
      </c>
      <c r="AB27" s="23">
        <f>'[1]начисления 2017'!BQ30</f>
        <v>19447.824000000001</v>
      </c>
      <c r="AC27" s="23">
        <f t="shared" si="8"/>
        <v>14609.337416776014</v>
      </c>
      <c r="AD27" s="23">
        <f>'[1]начисления 2017'!BN30</f>
        <v>4029.7471999999998</v>
      </c>
      <c r="AE27" s="23">
        <f>'[1]начисления 2017'!BP30</f>
        <v>6253.0559999999996</v>
      </c>
      <c r="AF27" s="23">
        <f>1.11426*AB27*2.5%+'[1]начисления 2017'!BR30</f>
        <v>4326.5342167760155</v>
      </c>
      <c r="AG27" s="23">
        <f t="shared" si="22"/>
        <v>75.120678883025747</v>
      </c>
      <c r="AH27" s="23">
        <f>'[1]начисления 2017'!CD30</f>
        <v>6629.9400000000005</v>
      </c>
      <c r="AI27" s="23">
        <f t="shared" si="9"/>
        <v>6237.3996343953759</v>
      </c>
      <c r="AJ27" s="23">
        <f>'[1]начисления 2017'!BT30</f>
        <v>3647.3799999999997</v>
      </c>
      <c r="AK27" s="23">
        <f>1.11426*AH27*2.5%+'[1]начисления 2017'!CE30</f>
        <v>2590.0196343953762</v>
      </c>
      <c r="AL27" s="23">
        <f t="shared" si="21"/>
        <v>94.079277254324694</v>
      </c>
      <c r="AM27" s="23">
        <f>'[1]начисления 2017'!CS30</f>
        <v>299673.288</v>
      </c>
      <c r="AN27" s="23">
        <f t="shared" si="10"/>
        <v>334811.7136249484</v>
      </c>
      <c r="AO27" s="23">
        <f>'[1]начисления 2017'!CV30</f>
        <v>157208.45462954964</v>
      </c>
      <c r="AP27" s="23">
        <f t="shared" si="11"/>
        <v>47476.95329812399</v>
      </c>
      <c r="AQ27" s="23">
        <f>'[1]начисления 2017'!CW30</f>
        <v>56545.766380000001</v>
      </c>
      <c r="AR27" s="23">
        <f>'[1]начисления 2017'!CH30</f>
        <v>2832.4846284018581</v>
      </c>
      <c r="AS27" s="23">
        <f>'[1]начисления 2017'!CK30+'[1]начисления 2017'!CL30+'[1]начисления 2017'!CM30+'[1]начисления 2017'!CN30</f>
        <v>0</v>
      </c>
      <c r="AT27" s="23">
        <f>'[1]начисления 2017'!CJ30</f>
        <v>1620.5358501020196</v>
      </c>
      <c r="AU27" s="23">
        <f>'[1]начисления 2017'!CI30</f>
        <v>715.17967049693857</v>
      </c>
      <c r="AV27" s="23">
        <f>1.11426*AM27*2.5%+'[1]начисления 2017'!CY30</f>
        <v>68412.339168273902</v>
      </c>
      <c r="AW27" s="23">
        <f t="shared" si="12"/>
        <v>111.72557816529461</v>
      </c>
      <c r="AX27" s="23">
        <f>'[1]начисления 2017'!CO30</f>
        <v>0</v>
      </c>
      <c r="AY27" s="23">
        <f t="shared" si="13"/>
        <v>0</v>
      </c>
      <c r="AZ27" s="23">
        <f>'[1]начисления 2017'!CP30</f>
        <v>0</v>
      </c>
      <c r="BA27" s="23">
        <f>'[1]начисления 2017'!CQ30</f>
        <v>0</v>
      </c>
      <c r="BB27" s="23">
        <f>1.11426*AX27*2.5%+'[1]начисления 2017'!CR30</f>
        <v>0</v>
      </c>
      <c r="BC27" s="23">
        <v>0</v>
      </c>
      <c r="BD27" s="23">
        <v>36609.83</v>
      </c>
      <c r="BE27" s="23">
        <f t="shared" si="14"/>
        <v>37525.075750000004</v>
      </c>
      <c r="BF27" s="23">
        <f>'[1]начисления 2017'!CZ30</f>
        <v>36609.83</v>
      </c>
      <c r="BG27" s="23">
        <f t="shared" si="15"/>
        <v>915.24575000000004</v>
      </c>
      <c r="BH27" s="23">
        <f t="shared" si="16"/>
        <v>102.50000000000001</v>
      </c>
      <c r="BI27" s="23">
        <f t="shared" si="17"/>
        <v>65183.83238431959</v>
      </c>
      <c r="BJ27" s="23">
        <f>'[1]начисления 2017'!DD30</f>
        <v>35552.342743673638</v>
      </c>
      <c r="BK27" s="23">
        <f t="shared" si="18"/>
        <v>10736.807508589438</v>
      </c>
      <c r="BL27" s="23">
        <f>'[1]начисления 2017'!DF30</f>
        <v>5609.4976060775825</v>
      </c>
      <c r="BM27" s="23">
        <f>'[1]начисления 2017'!DK30</f>
        <v>394.37584133639922</v>
      </c>
      <c r="BN27" s="23">
        <f>'[1]начисления 2017'!DG30</f>
        <v>814.26743118517857</v>
      </c>
      <c r="BO27" s="23">
        <f>'[1]начисления 2017'!DH30</f>
        <v>751.59133772208736</v>
      </c>
      <c r="BP27" s="23">
        <f>'[1]начисления 2017'!DE30</f>
        <v>4242.4256001169815</v>
      </c>
      <c r="BQ27" s="23">
        <f>'[1]начисления 2017'!DJ30</f>
        <v>5064.8009296091377</v>
      </c>
      <c r="BR27" s="23">
        <f>'[1]начисления 2017'!DI30</f>
        <v>1454.4942157012208</v>
      </c>
      <c r="BS27" s="23">
        <f>'[1]начисления 2017'!DL30</f>
        <v>59.601601357984258</v>
      </c>
      <c r="BT27" s="23">
        <f>'[1]начисления 2017'!DM30</f>
        <v>186.59195519418719</v>
      </c>
      <c r="BU27" s="23">
        <f>'[1]начисления 2017'!DN30</f>
        <v>317.03561375576072</v>
      </c>
      <c r="BV27" s="23">
        <f>'[1]начисления 2017'!DS30</f>
        <v>2206.4747571540811</v>
      </c>
      <c r="BW27" s="23">
        <f t="shared" si="19"/>
        <v>691075.11691294215</v>
      </c>
    </row>
    <row r="28" spans="1:75" s="25" customFormat="1" ht="12" x14ac:dyDescent="0.2">
      <c r="A28" s="18">
        <f t="shared" si="20"/>
        <v>25</v>
      </c>
      <c r="B28" s="61" t="s">
        <v>62</v>
      </c>
      <c r="C28" s="26">
        <v>29</v>
      </c>
      <c r="D28" s="26"/>
      <c r="E28" s="28">
        <v>3665.68</v>
      </c>
      <c r="F28" s="23">
        <f>'[1]начисления 2017'!BD31+'[1]начисления 2017'!BH31</f>
        <v>117008.50560000002</v>
      </c>
      <c r="G28" s="23">
        <f t="shared" si="0"/>
        <v>117358.13350349982</v>
      </c>
      <c r="H28" s="23">
        <f>'[1]начисления 2017'!BF31</f>
        <v>47931.605446265887</v>
      </c>
      <c r="I28" s="23">
        <f t="shared" si="1"/>
        <v>14475.344844772297</v>
      </c>
      <c r="J28" s="23">
        <f>'[1]начисления 2017'!BG31</f>
        <v>1621.254864</v>
      </c>
      <c r="K28" s="23">
        <f>'[1]начисления 2017'!AS31</f>
        <v>50070.480912215236</v>
      </c>
      <c r="L28" s="23">
        <f>1.11426*F28*2.5%+'[1]начисления 2017'!BI31+'[1]начисления 2017'!BY31</f>
        <v>3259.4474362464007</v>
      </c>
      <c r="M28" s="23">
        <f t="shared" si="2"/>
        <v>100.29880554555155</v>
      </c>
      <c r="N28" s="23">
        <f>'[1]начисления 2017'!BJ31</f>
        <v>0</v>
      </c>
      <c r="O28" s="23">
        <f t="shared" si="3"/>
        <v>0</v>
      </c>
      <c r="P28" s="23">
        <f>'[1]начисления 2017'!BK31</f>
        <v>0</v>
      </c>
      <c r="Q28" s="23">
        <f t="shared" si="4"/>
        <v>0</v>
      </c>
      <c r="R28" s="23">
        <f>'[1]начисления 2017'!BL31</f>
        <v>0</v>
      </c>
      <c r="S28" s="23">
        <f>'[1]начисления 2017'!BC31</f>
        <v>0</v>
      </c>
      <c r="T28" s="23">
        <f t="shared" si="5"/>
        <v>0</v>
      </c>
      <c r="U28" s="24">
        <v>0</v>
      </c>
      <c r="V28" s="24">
        <f>'[1]начисления 2017'!E31*'[1]начисления 2017'!I31*12</f>
        <v>88856.083199999994</v>
      </c>
      <c r="W28" s="23">
        <f t="shared" si="6"/>
        <v>113350.17375944425</v>
      </c>
      <c r="X28" s="23">
        <f>'[1]начисления 2017'!AL31</f>
        <v>98448.073027620863</v>
      </c>
      <c r="Y28" s="23">
        <f>'[1]начисления 2017'!AM31</f>
        <v>10827.156452360508</v>
      </c>
      <c r="Z28" s="23">
        <f>1.11426*V28*2.5%+'[1]начисления 2017'!AN31</f>
        <v>4074.9442794628876</v>
      </c>
      <c r="AA28" s="23">
        <f t="shared" si="7"/>
        <v>127.5660255070125</v>
      </c>
      <c r="AB28" s="23">
        <f>'[1]начисления 2017'!BQ31</f>
        <v>19354.790399999998</v>
      </c>
      <c r="AC28" s="23">
        <f t="shared" si="8"/>
        <v>16460.781142712105</v>
      </c>
      <c r="AD28" s="23">
        <f>'[1]начисления 2017'!BN31</f>
        <v>4763.4239999999991</v>
      </c>
      <c r="AE28" s="23">
        <f>'[1]начисления 2017'!BP31</f>
        <v>7391.5199999999995</v>
      </c>
      <c r="AF28" s="23">
        <f>1.11426*AB28*2.5%+'[1]начисления 2017'!BR31</f>
        <v>4305.8371427121074</v>
      </c>
      <c r="AG28" s="23">
        <f t="shared" si="22"/>
        <v>85.047581516109346</v>
      </c>
      <c r="AH28" s="23">
        <f>'[1]начисления 2017'!CD31</f>
        <v>6598.2240000000002</v>
      </c>
      <c r="AI28" s="23">
        <f t="shared" si="9"/>
        <v>6225.0096183885216</v>
      </c>
      <c r="AJ28" s="23">
        <f>'[1]начисления 2017'!BT31</f>
        <v>3647.3799999999997</v>
      </c>
      <c r="AK28" s="23">
        <f>1.11426*AH28*2.5%+'[1]начисления 2017'!CE31</f>
        <v>2577.629618388522</v>
      </c>
      <c r="AL28" s="23">
        <f t="shared" si="21"/>
        <v>94.343714587266533</v>
      </c>
      <c r="AM28" s="23">
        <f>'[1]начисления 2017'!CS31</f>
        <v>298239.72479999997</v>
      </c>
      <c r="AN28" s="23">
        <f t="shared" si="10"/>
        <v>238009.41700771468</v>
      </c>
      <c r="AO28" s="23">
        <f>'[1]начисления 2017'!CV31</f>
        <v>116135.99080694563</v>
      </c>
      <c r="AP28" s="23">
        <f t="shared" si="11"/>
        <v>35073.069223697581</v>
      </c>
      <c r="AQ28" s="23">
        <f>'[1]начисления 2017'!CW31</f>
        <v>32251.459572</v>
      </c>
      <c r="AR28" s="23">
        <f>'[1]начисления 2017'!CH31</f>
        <v>2818.934719583016</v>
      </c>
      <c r="AS28" s="23">
        <f>'[1]начисления 2017'!CK31+'[1]начисления 2017'!CL31+'[1]начисления 2017'!CM31+'[1]начисления 2017'!CN31</f>
        <v>0</v>
      </c>
      <c r="AT28" s="23">
        <f>'[1]начисления 2017'!CJ31</f>
        <v>1197.1527678537368</v>
      </c>
      <c r="AU28" s="23">
        <f>'[1]начисления 2017'!CI31</f>
        <v>528.33099742547097</v>
      </c>
      <c r="AV28" s="23">
        <f>1.11426*AM28*2.5%+'[1]начисления 2017'!CY31</f>
        <v>50004.478920209251</v>
      </c>
      <c r="AW28" s="23">
        <f t="shared" si="12"/>
        <v>79.804733312211908</v>
      </c>
      <c r="AX28" s="23">
        <f>'[1]начисления 2017'!CO31</f>
        <v>0</v>
      </c>
      <c r="AY28" s="23">
        <f t="shared" si="13"/>
        <v>0</v>
      </c>
      <c r="AZ28" s="23">
        <f>'[1]начисления 2017'!CP31</f>
        <v>0</v>
      </c>
      <c r="BA28" s="23">
        <f>'[1]начисления 2017'!CQ31</f>
        <v>0</v>
      </c>
      <c r="BB28" s="23">
        <f>1.11426*AX28*2.5%+'[1]начисления 2017'!CR31</f>
        <v>0</v>
      </c>
      <c r="BC28" s="23">
        <v>0</v>
      </c>
      <c r="BD28" s="23">
        <v>75564.3</v>
      </c>
      <c r="BE28" s="23">
        <f t="shared" si="14"/>
        <v>77453.40925637084</v>
      </c>
      <c r="BF28" s="23">
        <f>'[1]начисления 2017'!CZ31</f>
        <v>75564.301756370842</v>
      </c>
      <c r="BG28" s="23">
        <f t="shared" si="15"/>
        <v>1889.1075000000001</v>
      </c>
      <c r="BH28" s="23">
        <f t="shared" si="16"/>
        <v>102.50000232433945</v>
      </c>
      <c r="BI28" s="23">
        <f t="shared" si="17"/>
        <v>66155.323643078926</v>
      </c>
      <c r="BJ28" s="23">
        <f>'[1]начисления 2017'!DD31</f>
        <v>36367.917831463514</v>
      </c>
      <c r="BK28" s="23">
        <f t="shared" si="18"/>
        <v>10983.111185101981</v>
      </c>
      <c r="BL28" s="23">
        <f>'[1]начисления 2017'!DF31</f>
        <v>5582.6631511542546</v>
      </c>
      <c r="BM28" s="23">
        <f>'[1]начисления 2017'!DK31</f>
        <v>392.48924444655921</v>
      </c>
      <c r="BN28" s="23">
        <f>'[1]начисления 2017'!DG31</f>
        <v>810.37217634916647</v>
      </c>
      <c r="BO28" s="23">
        <f>'[1]начисления 2017'!DH31</f>
        <v>747.99590988002626</v>
      </c>
      <c r="BP28" s="23">
        <f>'[1]начисления 2017'!DE31</f>
        <v>4222.1308809591437</v>
      </c>
      <c r="BQ28" s="23">
        <f>'[1]начисления 2017'!DJ31</f>
        <v>5040.5721694267695</v>
      </c>
      <c r="BR28" s="23">
        <f>'[1]начисления 2017'!DI31</f>
        <v>1447.5362736164989</v>
      </c>
      <c r="BS28" s="23">
        <f>'[1]начисления 2017'!DL31</f>
        <v>59.316481977014007</v>
      </c>
      <c r="BT28" s="23">
        <f>'[1]начисления 2017'!DM31</f>
        <v>185.69934523829934</v>
      </c>
      <c r="BU28" s="23">
        <f>'[1]начисления 2017'!DN31</f>
        <v>315.51899346570104</v>
      </c>
      <c r="BV28" s="23">
        <f>'[1]начисления 2017'!DS31</f>
        <v>2195.9195253725115</v>
      </c>
      <c r="BW28" s="23">
        <f t="shared" si="19"/>
        <v>637208.16745658172</v>
      </c>
    </row>
    <row r="29" spans="1:75" s="25" customFormat="1" ht="12" x14ac:dyDescent="0.2">
      <c r="A29" s="18">
        <f t="shared" si="20"/>
        <v>26</v>
      </c>
      <c r="B29" s="61" t="s">
        <v>62</v>
      </c>
      <c r="C29" s="26">
        <v>30</v>
      </c>
      <c r="D29" s="26"/>
      <c r="E29" s="28">
        <v>3051.28</v>
      </c>
      <c r="F29" s="23">
        <f>'[1]начисления 2017'!BD32+'[1]начисления 2017'!BH32</f>
        <v>97396.857600000003</v>
      </c>
      <c r="G29" s="23">
        <f t="shared" si="0"/>
        <v>97103.740862002887</v>
      </c>
      <c r="H29" s="23">
        <f>'[1]начисления 2017'!BF32</f>
        <v>39897.849530259642</v>
      </c>
      <c r="I29" s="23">
        <f t="shared" si="1"/>
        <v>12049.150558138412</v>
      </c>
      <c r="J29" s="23">
        <f>'[1]начисления 2017'!BG32</f>
        <v>765.37443199999996</v>
      </c>
      <c r="K29" s="23">
        <f>'[1]начисления 2017'!AS32</f>
        <v>41678.230777870434</v>
      </c>
      <c r="L29" s="23">
        <f>1.11426*F29*2.5%+'[1]начисления 2017'!BI32+'[1]начисления 2017'!BY32</f>
        <v>2713.1355637344004</v>
      </c>
      <c r="M29" s="23">
        <f t="shared" si="2"/>
        <v>99.699049081027937</v>
      </c>
      <c r="N29" s="23">
        <f>'[1]начисления 2017'!BJ32</f>
        <v>0</v>
      </c>
      <c r="O29" s="23">
        <f t="shared" si="3"/>
        <v>0</v>
      </c>
      <c r="P29" s="23">
        <f>'[1]начисления 2017'!BK32</f>
        <v>0</v>
      </c>
      <c r="Q29" s="23">
        <f t="shared" si="4"/>
        <v>0</v>
      </c>
      <c r="R29" s="23">
        <f>'[1]начисления 2017'!BL32</f>
        <v>0</v>
      </c>
      <c r="S29" s="23">
        <f>'[1]начисления 2017'!BC32</f>
        <v>0</v>
      </c>
      <c r="T29" s="23">
        <f t="shared" si="5"/>
        <v>0</v>
      </c>
      <c r="U29" s="24">
        <v>0</v>
      </c>
      <c r="V29" s="24">
        <f>'[1]начисления 2017'!E32*'[1]начисления 2017'!I32*12</f>
        <v>73963.027200000011</v>
      </c>
      <c r="W29" s="23">
        <f t="shared" si="6"/>
        <v>94351.694143710614</v>
      </c>
      <c r="X29" s="23">
        <f>'[1]начисления 2017'!AL32</f>
        <v>81947.315714333774</v>
      </c>
      <c r="Y29" s="23">
        <f>'[1]начисления 2017'!AM32</f>
        <v>9012.430419447026</v>
      </c>
      <c r="Z29" s="23">
        <f>1.11426*V29*2.5%+'[1]начисления 2017'!AN32</f>
        <v>3391.9480099298144</v>
      </c>
      <c r="AA29" s="23">
        <f t="shared" si="7"/>
        <v>127.5660255070125</v>
      </c>
      <c r="AB29" s="23">
        <f>'[1]начисления 2017'!BQ32</f>
        <v>16110.758400000001</v>
      </c>
      <c r="AC29" s="23">
        <f t="shared" si="8"/>
        <v>11757.293211675486</v>
      </c>
      <c r="AD29" s="23">
        <f>'[1]начисления 2017'!BN32</f>
        <v>3202.9919999999993</v>
      </c>
      <c r="AE29" s="23">
        <f>'[1]начисления 2017'!BP32</f>
        <v>4970.16</v>
      </c>
      <c r="AF29" s="23">
        <f>1.11426*AB29*2.5%+'[1]начисления 2017'!BR32</f>
        <v>3584.1412116754873</v>
      </c>
      <c r="AG29" s="23">
        <f t="shared" si="22"/>
        <v>72.977900355550517</v>
      </c>
      <c r="AH29" s="23">
        <f>'[1]начисления 2017'!CD32</f>
        <v>5492.3040000000001</v>
      </c>
      <c r="AI29" s="23">
        <f t="shared" si="9"/>
        <v>5323.336370113193</v>
      </c>
      <c r="AJ29" s="23">
        <f>'[1]начисления 2017'!BT32</f>
        <v>3177.74</v>
      </c>
      <c r="AK29" s="23">
        <f>1.11426*AH29*2.5%+'[1]начисления 2017'!CE32</f>
        <v>2145.5963701131927</v>
      </c>
      <c r="AL29" s="23">
        <f t="shared" si="21"/>
        <v>96.92355649128659</v>
      </c>
      <c r="AM29" s="23">
        <f>'[1]начисления 2017'!CS32</f>
        <v>248252.14079999999</v>
      </c>
      <c r="AN29" s="23">
        <f t="shared" si="10"/>
        <v>161795.37039448842</v>
      </c>
      <c r="AO29" s="23">
        <f>'[1]начисления 2017'!CV32</f>
        <v>75203.145480494146</v>
      </c>
      <c r="AP29" s="23">
        <f t="shared" si="11"/>
        <v>22711.349935109232</v>
      </c>
      <c r="AQ29" s="23">
        <f>'[1]начисления 2017'!CW32</f>
        <v>25269.150591999998</v>
      </c>
      <c r="AR29" s="23">
        <f>'[1]начисления 2017'!CH32</f>
        <v>2346.456627738718</v>
      </c>
      <c r="AS29" s="23">
        <f>'[1]начисления 2017'!CK32+'[1]начисления 2017'!CL32+'[1]начисления 2017'!CM32+'[1]начисления 2017'!CN32</f>
        <v>0</v>
      </c>
      <c r="AT29" s="23">
        <f>'[1]начисления 2017'!CJ32</f>
        <v>775.20890068383937</v>
      </c>
      <c r="AU29" s="23">
        <f>'[1]начисления 2017'!CI32</f>
        <v>342.11748300567342</v>
      </c>
      <c r="AV29" s="23">
        <f>1.11426*AM29*2.5%+'[1]начисления 2017'!CY32</f>
        <v>35147.941375456809</v>
      </c>
      <c r="AW29" s="23">
        <f t="shared" si="12"/>
        <v>65.173806708412656</v>
      </c>
      <c r="AX29" s="23">
        <f>'[1]начисления 2017'!CO32</f>
        <v>0</v>
      </c>
      <c r="AY29" s="23">
        <f t="shared" si="13"/>
        <v>0</v>
      </c>
      <c r="AZ29" s="23">
        <f>'[1]начисления 2017'!CP32</f>
        <v>0</v>
      </c>
      <c r="BA29" s="23">
        <f>'[1]начисления 2017'!CQ32</f>
        <v>0</v>
      </c>
      <c r="BB29" s="23">
        <f>1.11426*AX29*2.5%+'[1]начисления 2017'!CR32</f>
        <v>0</v>
      </c>
      <c r="BC29" s="23">
        <v>0</v>
      </c>
      <c r="BD29" s="23">
        <v>52411.28</v>
      </c>
      <c r="BE29" s="23">
        <f t="shared" si="14"/>
        <v>53721.564376846676</v>
      </c>
      <c r="BF29" s="23">
        <f>'[1]начисления 2017'!CZ32</f>
        <v>52411.282376846677</v>
      </c>
      <c r="BG29" s="23">
        <f t="shared" si="15"/>
        <v>1310.2820000000002</v>
      </c>
      <c r="BH29" s="23">
        <f t="shared" si="16"/>
        <v>102.50000453499071</v>
      </c>
      <c r="BI29" s="23">
        <f t="shared" si="17"/>
        <v>57234.660157366139</v>
      </c>
      <c r="BJ29" s="23">
        <f>'[1]начисления 2017'!DD32</f>
        <v>31937.119530561315</v>
      </c>
      <c r="BK29" s="23">
        <f t="shared" si="18"/>
        <v>9645.0100982295171</v>
      </c>
      <c r="BL29" s="23">
        <f>'[1]начисления 2017'!DF32</f>
        <v>4646.9600237483792</v>
      </c>
      <c r="BM29" s="23">
        <f>'[1]начисления 2017'!DK32</f>
        <v>326.70461736837296</v>
      </c>
      <c r="BN29" s="23">
        <f>'[1]начисления 2017'!DG32</f>
        <v>674.54671827619575</v>
      </c>
      <c r="BO29" s="23">
        <f>'[1]начисления 2017'!DH32</f>
        <v>622.62525913301954</v>
      </c>
      <c r="BP29" s="23">
        <f>'[1]начисления 2017'!DE32</f>
        <v>3514.4648508470505</v>
      </c>
      <c r="BQ29" s="23">
        <f>'[1]начисления 2017'!DJ32</f>
        <v>4195.7282275399148</v>
      </c>
      <c r="BR29" s="23">
        <f>'[1]начисления 2017'!DI32</f>
        <v>1204.916545077735</v>
      </c>
      <c r="BS29" s="23">
        <f>'[1]начисления 2017'!DL32</f>
        <v>49.374521269402493</v>
      </c>
      <c r="BT29" s="23">
        <f>'[1]начисления 2017'!DM32</f>
        <v>154.57451227022491</v>
      </c>
      <c r="BU29" s="23">
        <f>'[1]начисления 2017'!DN32</f>
        <v>262.63525304500786</v>
      </c>
      <c r="BV29" s="23">
        <f>'[1]начисления 2017'!DS32</f>
        <v>2024.2433085159319</v>
      </c>
      <c r="BW29" s="23">
        <f t="shared" si="19"/>
        <v>483311.90282471932</v>
      </c>
    </row>
    <row r="30" spans="1:75" s="25" customFormat="1" ht="12" x14ac:dyDescent="0.2">
      <c r="A30" s="18">
        <f t="shared" si="20"/>
        <v>27</v>
      </c>
      <c r="B30" s="61" t="s">
        <v>62</v>
      </c>
      <c r="C30" s="26">
        <v>31</v>
      </c>
      <c r="D30" s="26"/>
      <c r="E30" s="28">
        <v>4060.39</v>
      </c>
      <c r="F30" s="23">
        <f>'[1]начисления 2017'!BD33+'[1]начисления 2017'!BH33</f>
        <v>129607.6488</v>
      </c>
      <c r="G30" s="23">
        <f t="shared" si="0"/>
        <v>128865.55499993099</v>
      </c>
      <c r="H30" s="23">
        <f>'[1]начисления 2017'!BF33</f>
        <v>53092.74443976656</v>
      </c>
      <c r="I30" s="23">
        <f t="shared" si="1"/>
        <v>16034.0088208095</v>
      </c>
      <c r="J30" s="23">
        <f>'[1]начисления 2017'!BG33</f>
        <v>666.45833600000003</v>
      </c>
      <c r="K30" s="23">
        <f>'[1]начисления 2017'!AS33</f>
        <v>55461.927934557731</v>
      </c>
      <c r="L30" s="23">
        <f>1.11426*F30*2.5%+'[1]начисления 2017'!BI33+'[1]начисления 2017'!BY33</f>
        <v>3610.4154687972</v>
      </c>
      <c r="M30" s="23">
        <f t="shared" si="2"/>
        <v>99.427430551406616</v>
      </c>
      <c r="N30" s="23">
        <f>'[1]начисления 2017'!BJ33</f>
        <v>0</v>
      </c>
      <c r="O30" s="23">
        <f t="shared" si="3"/>
        <v>0</v>
      </c>
      <c r="P30" s="23">
        <f>'[1]начисления 2017'!BK33</f>
        <v>0</v>
      </c>
      <c r="Q30" s="23">
        <f t="shared" si="4"/>
        <v>0</v>
      </c>
      <c r="R30" s="23">
        <f>'[1]начисления 2017'!BL33</f>
        <v>0</v>
      </c>
      <c r="S30" s="23">
        <f>'[1]начисления 2017'!BC33</f>
        <v>0</v>
      </c>
      <c r="T30" s="23">
        <f t="shared" si="5"/>
        <v>0</v>
      </c>
      <c r="U30" s="24">
        <v>0</v>
      </c>
      <c r="V30" s="24">
        <f>'[1]начисления 2017'!E33*'[1]начисления 2017'!I33*12</f>
        <v>98423.853599999988</v>
      </c>
      <c r="W30" s="23">
        <f t="shared" si="6"/>
        <v>125555.39818836068</v>
      </c>
      <c r="X30" s="23">
        <f>'[1]начисления 2017'!AL33</f>
        <v>109048.68161995089</v>
      </c>
      <c r="Y30" s="23">
        <f>'[1]начисления 2017'!AM33</f>
        <v>11992.993874970016</v>
      </c>
      <c r="Z30" s="23">
        <f>1.11426*V30*2.5%+'[1]начисления 2017'!AN33</f>
        <v>4513.722693439775</v>
      </c>
      <c r="AA30" s="23">
        <f t="shared" si="7"/>
        <v>127.56602550701255</v>
      </c>
      <c r="AB30" s="23">
        <f>'[1]начисления 2017'!BQ33</f>
        <v>21438.859199999999</v>
      </c>
      <c r="AC30" s="23">
        <f t="shared" si="8"/>
        <v>17427.38464372035</v>
      </c>
      <c r="AD30" s="23">
        <f>'[1]начисления 2017'!BN33</f>
        <v>4960.5312000000004</v>
      </c>
      <c r="AE30" s="23">
        <f>'[1]начисления 2017'!BP33</f>
        <v>7697.3759999999993</v>
      </c>
      <c r="AF30" s="23">
        <f>1.11426*AB30*2.5%+'[1]начисления 2017'!BR33</f>
        <v>4769.4774437203505</v>
      </c>
      <c r="AG30" s="23">
        <f t="shared" si="22"/>
        <v>81.288768591382649</v>
      </c>
      <c r="AH30" s="23">
        <f>'[1]начисления 2017'!CD33</f>
        <v>7308.7019999999993</v>
      </c>
      <c r="AI30" s="23">
        <f t="shared" si="9"/>
        <v>6775.1414468825878</v>
      </c>
      <c r="AJ30" s="23">
        <f>'[1]начисления 2017'!BT33</f>
        <v>3919.9599999999996</v>
      </c>
      <c r="AK30" s="23">
        <f>1.11426*AH30*2.5%+'[1]начисления 2017'!CE33</f>
        <v>2855.1814468825887</v>
      </c>
      <c r="AL30" s="23">
        <f t="shared" si="21"/>
        <v>92.699653739919725</v>
      </c>
      <c r="AM30" s="23">
        <f>'[1]начисления 2017'!CS33</f>
        <v>330353.33040000004</v>
      </c>
      <c r="AN30" s="23">
        <f t="shared" si="10"/>
        <v>169497.94145815325</v>
      </c>
      <c r="AO30" s="23">
        <f>'[1]начисления 2017'!CV33</f>
        <v>74505.599920427441</v>
      </c>
      <c r="AP30" s="23">
        <f t="shared" si="11"/>
        <v>22500.691175969088</v>
      </c>
      <c r="AQ30" s="23">
        <f>'[1]начисления 2017'!CW33</f>
        <v>29761.026148000001</v>
      </c>
      <c r="AR30" s="23">
        <f>'[1]начисления 2017'!CH33</f>
        <v>3122.4695952859179</v>
      </c>
      <c r="AS30" s="23">
        <f>'[1]начисления 2017'!CK33+'[1]начисления 2017'!CL33+'[1]начисления 2017'!CM33+'[1]начисления 2017'!CN33</f>
        <v>0</v>
      </c>
      <c r="AT30" s="23">
        <f>'[1]начисления 2017'!CJ33</f>
        <v>768.01846305864115</v>
      </c>
      <c r="AU30" s="23">
        <f>'[1]начисления 2017'!CI33</f>
        <v>338.9441778231967</v>
      </c>
      <c r="AV30" s="23">
        <f>1.11426*AM30*2.5%+'[1]начисления 2017'!CY33</f>
        <v>38501.19197758894</v>
      </c>
      <c r="AW30" s="23">
        <f t="shared" si="12"/>
        <v>51.308077098215087</v>
      </c>
      <c r="AX30" s="23">
        <f>'[1]начисления 2017'!CO33</f>
        <v>0</v>
      </c>
      <c r="AY30" s="23">
        <f t="shared" si="13"/>
        <v>0</v>
      </c>
      <c r="AZ30" s="23">
        <f>'[1]начисления 2017'!CP33</f>
        <v>0</v>
      </c>
      <c r="BA30" s="23">
        <f>'[1]начисления 2017'!CQ33</f>
        <v>0</v>
      </c>
      <c r="BB30" s="23">
        <f>1.11426*AX30*2.5%+'[1]начисления 2017'!CR33</f>
        <v>0</v>
      </c>
      <c r="BC30" s="23">
        <v>0</v>
      </c>
      <c r="BD30" s="23">
        <v>83700.850000000006</v>
      </c>
      <c r="BE30" s="23">
        <f t="shared" si="14"/>
        <v>85793.372172216506</v>
      </c>
      <c r="BF30" s="23">
        <f>'[1]начисления 2017'!CZ33</f>
        <v>83700.850922216501</v>
      </c>
      <c r="BG30" s="23">
        <f t="shared" si="15"/>
        <v>2092.5212500000002</v>
      </c>
      <c r="BH30" s="23">
        <f t="shared" si="16"/>
        <v>102.50000110180065</v>
      </c>
      <c r="BI30" s="23">
        <f t="shared" si="17"/>
        <v>76163.132113856453</v>
      </c>
      <c r="BJ30" s="23">
        <f>'[1]начисления 2017'!DD33</f>
        <v>42499.266134440579</v>
      </c>
      <c r="BK30" s="23">
        <f t="shared" si="18"/>
        <v>12834.778372601055</v>
      </c>
      <c r="BL30" s="23">
        <f>'[1]начисления 2017'!DF33</f>
        <v>6183.7884464315566</v>
      </c>
      <c r="BM30" s="23">
        <f>'[1]начисления 2017'!DK33</f>
        <v>434.75137034830232</v>
      </c>
      <c r="BN30" s="23">
        <f>'[1]начисления 2017'!DG33</f>
        <v>897.63074821762746</v>
      </c>
      <c r="BO30" s="23">
        <f>'[1]начисления 2017'!DH33</f>
        <v>828.53798272564984</v>
      </c>
      <c r="BP30" s="23">
        <f>'[1]начисления 2017'!DE33</f>
        <v>4676.7579296986369</v>
      </c>
      <c r="BQ30" s="23">
        <f>'[1]начисления 2017'!DJ33</f>
        <v>5583.3266490852347</v>
      </c>
      <c r="BR30" s="23">
        <f>'[1]начисления 2017'!DI33</f>
        <v>1603.4028638696495</v>
      </c>
      <c r="BS30" s="23">
        <f>'[1]начисления 2017'!DL33</f>
        <v>65.703512105434172</v>
      </c>
      <c r="BT30" s="23">
        <f>'[1]начисления 2017'!DM33</f>
        <v>205.69492274615851</v>
      </c>
      <c r="BU30" s="23">
        <f>'[1]начисления 2017'!DN33</f>
        <v>349.4931815865537</v>
      </c>
      <c r="BV30" s="23">
        <f>'[1]начисления 2017'!DS33</f>
        <v>2432.3698963431866</v>
      </c>
      <c r="BW30" s="23">
        <f t="shared" si="19"/>
        <v>612510.29491946404</v>
      </c>
    </row>
    <row r="31" spans="1:75" s="25" customFormat="1" ht="12" x14ac:dyDescent="0.2">
      <c r="A31" s="18">
        <f t="shared" si="20"/>
        <v>28</v>
      </c>
      <c r="B31" s="61" t="s">
        <v>62</v>
      </c>
      <c r="C31" s="26">
        <v>32</v>
      </c>
      <c r="D31" s="26"/>
      <c r="E31" s="28">
        <v>1371.68</v>
      </c>
      <c r="F31" s="23">
        <f>'[1]начисления 2017'!BD34+'[1]начисления 2017'!BH34</f>
        <v>43784.025600000008</v>
      </c>
      <c r="G31" s="23">
        <f t="shared" si="0"/>
        <v>43962.129506879464</v>
      </c>
      <c r="H31" s="23">
        <f>'[1]начисления 2017'!BF34</f>
        <v>17935.778507271229</v>
      </c>
      <c r="I31" s="23">
        <f t="shared" si="1"/>
        <v>5416.6051091959107</v>
      </c>
      <c r="J31" s="23">
        <f>'[1]начисления 2017'!BG34</f>
        <v>653.94065999999998</v>
      </c>
      <c r="K31" s="23">
        <f>'[1]начисления 2017'!AS34</f>
        <v>18736.135521285927</v>
      </c>
      <c r="L31" s="23">
        <f>1.11426*F31*2.5%+'[1]начисления 2017'!BI34+'[1]начисления 2017'!BY34</f>
        <v>1219.6697091264002</v>
      </c>
      <c r="M31" s="23">
        <f t="shared" si="2"/>
        <v>100.40677828143663</v>
      </c>
      <c r="N31" s="23">
        <f>'[1]начисления 2017'!BJ34</f>
        <v>0</v>
      </c>
      <c r="O31" s="23">
        <f t="shared" si="3"/>
        <v>0</v>
      </c>
      <c r="P31" s="23">
        <f>'[1]начисления 2017'!BK34</f>
        <v>0</v>
      </c>
      <c r="Q31" s="23">
        <f t="shared" si="4"/>
        <v>0</v>
      </c>
      <c r="R31" s="23">
        <f>'[1]начисления 2017'!BL34</f>
        <v>0</v>
      </c>
      <c r="S31" s="23">
        <f>'[1]начисления 2017'!BC34</f>
        <v>0</v>
      </c>
      <c r="T31" s="23">
        <f t="shared" si="5"/>
        <v>0</v>
      </c>
      <c r="U31" s="24">
        <v>0</v>
      </c>
      <c r="V31" s="24">
        <f>'[1]начисления 2017'!E34*'[1]начисления 2017'!I34*12</f>
        <v>50203.487999999998</v>
      </c>
      <c r="W31" s="23">
        <f t="shared" si="6"/>
        <v>42887.373366723245</v>
      </c>
      <c r="X31" s="23">
        <f>'[1]начисления 2017'!AL34</f>
        <v>36838.800116356855</v>
      </c>
      <c r="Y31" s="23">
        <f>'[1]начисления 2017'!AM34</f>
        <v>4051.4703854602321</v>
      </c>
      <c r="Z31" s="23">
        <f>1.11426*V31*2.5%+'[1]начисления 2017'!AN34</f>
        <v>1997.1028649061591</v>
      </c>
      <c r="AA31" s="23">
        <f t="shared" si="7"/>
        <v>85.427079024316484</v>
      </c>
      <c r="AB31" s="23">
        <f>'[1]начисления 2017'!BQ34</f>
        <v>7242.4704000000002</v>
      </c>
      <c r="AC31" s="23">
        <f t="shared" si="8"/>
        <v>5998.180554368997</v>
      </c>
      <c r="AD31" s="23">
        <f>'[1]начисления 2017'!BN34</f>
        <v>1719.2127999999998</v>
      </c>
      <c r="AE31" s="23">
        <f>'[1]начисления 2017'!BP34</f>
        <v>2667.7440000000001</v>
      </c>
      <c r="AF31" s="23">
        <f>1.11426*AB31*2.5%+'[1]начисления 2017'!BR34</f>
        <v>1611.2237543689967</v>
      </c>
      <c r="AG31" s="23">
        <f t="shared" si="22"/>
        <v>82.819538404589082</v>
      </c>
      <c r="AH31" s="23">
        <f>'[1]начисления 2017'!CD34</f>
        <v>2469.0240000000003</v>
      </c>
      <c r="AI31" s="23">
        <f t="shared" si="9"/>
        <v>2288.4967285063531</v>
      </c>
      <c r="AJ31" s="23">
        <f>'[1]начисления 2017'!BT34</f>
        <v>1323.96</v>
      </c>
      <c r="AK31" s="23">
        <f>1.11426*AH31*2.5%+'[1]начисления 2017'!CE34</f>
        <v>964.53672850635303</v>
      </c>
      <c r="AL31" s="23">
        <f t="shared" si="21"/>
        <v>92.68831443138474</v>
      </c>
      <c r="AM31" s="23">
        <f>'[1]начисления 2017'!CS34</f>
        <v>94645.920000000013</v>
      </c>
      <c r="AN31" s="23">
        <f t="shared" si="10"/>
        <v>59340.236764440029</v>
      </c>
      <c r="AO31" s="23">
        <f>'[1]начисления 2017'!CV34</f>
        <v>28327.675242736103</v>
      </c>
      <c r="AP31" s="23">
        <f t="shared" si="11"/>
        <v>8554.9579233063032</v>
      </c>
      <c r="AQ31" s="23">
        <f>'[1]начисления 2017'!CW34</f>
        <v>8232.3478799999993</v>
      </c>
      <c r="AR31" s="23">
        <f>'[1]начисления 2017'!CH34</f>
        <v>894.58461690103002</v>
      </c>
      <c r="AS31" s="23">
        <f>'[1]начисления 2017'!CK34+'[1]начисления 2017'!CL34+'[1]начисления 2017'!CM34+'[1]начисления 2017'!CN34</f>
        <v>0</v>
      </c>
      <c r="AT31" s="23">
        <f>'[1]начисления 2017'!CJ34</f>
        <v>292.00728032773736</v>
      </c>
      <c r="AU31" s="23">
        <f>'[1]начисления 2017'!CI34</f>
        <v>128.86951591620215</v>
      </c>
      <c r="AV31" s="23">
        <f>1.11426*AM31*2.5%+'[1]начисления 2017'!CY34</f>
        <v>12909.794305252655</v>
      </c>
      <c r="AW31" s="23">
        <f t="shared" si="12"/>
        <v>62.697089070971067</v>
      </c>
      <c r="AX31" s="23">
        <f>'[1]начисления 2017'!CO34</f>
        <v>0</v>
      </c>
      <c r="AY31" s="23">
        <f t="shared" si="13"/>
        <v>0</v>
      </c>
      <c r="AZ31" s="23">
        <f>'[1]начисления 2017'!CP34</f>
        <v>0</v>
      </c>
      <c r="BA31" s="23">
        <f>'[1]начисления 2017'!CQ34</f>
        <v>0</v>
      </c>
      <c r="BB31" s="23">
        <f>1.11426*AX31*2.5%+'[1]начисления 2017'!CR34</f>
        <v>0</v>
      </c>
      <c r="BC31" s="23">
        <v>0</v>
      </c>
      <c r="BD31" s="23">
        <v>3439.52</v>
      </c>
      <c r="BE31" s="23">
        <f t="shared" si="14"/>
        <v>3525.5079999999984</v>
      </c>
      <c r="BF31" s="23">
        <f>'[1]начисления 2017'!CZ34</f>
        <v>3439.5199999999986</v>
      </c>
      <c r="BG31" s="23">
        <f t="shared" si="15"/>
        <v>85.988</v>
      </c>
      <c r="BH31" s="23">
        <f t="shared" si="16"/>
        <v>102.49999999999994</v>
      </c>
      <c r="BI31" s="23">
        <f t="shared" si="17"/>
        <v>25729.411474743694</v>
      </c>
      <c r="BJ31" s="23">
        <f>'[1]начисления 2017'!DD34</f>
        <v>14357.092144175667</v>
      </c>
      <c r="BK31" s="23">
        <f t="shared" si="18"/>
        <v>4335.8418275410513</v>
      </c>
      <c r="BL31" s="23">
        <f>'[1]начисления 2017'!DF34</f>
        <v>2089.0059664715054</v>
      </c>
      <c r="BM31" s="23">
        <f>'[1]начисления 2017'!DK34</f>
        <v>146.86760623471125</v>
      </c>
      <c r="BN31" s="23">
        <f>'[1]начисления 2017'!DG34</f>
        <v>303.23740939051544</v>
      </c>
      <c r="BO31" s="23">
        <f>'[1]начисления 2017'!DH34</f>
        <v>279.89650751408584</v>
      </c>
      <c r="BP31" s="23">
        <f>'[1]начисления 2017'!DE34</f>
        <v>1579.9012698309828</v>
      </c>
      <c r="BQ31" s="23">
        <f>'[1]начисления 2017'!DJ34</f>
        <v>1886.1581025510438</v>
      </c>
      <c r="BR31" s="23">
        <f>'[1]начисления 2017'!DI34</f>
        <v>541.66118040698564</v>
      </c>
      <c r="BS31" s="23">
        <f>'[1]начисления 2017'!DL34</f>
        <v>22.195945090196243</v>
      </c>
      <c r="BT31" s="23">
        <f>'[1]начисления 2017'!DM34</f>
        <v>69.487810686276603</v>
      </c>
      <c r="BU31" s="23">
        <f>'[1]начисления 2017'!DN34</f>
        <v>118.06570485067785</v>
      </c>
      <c r="BV31" s="23">
        <f>'[1]начисления 2017'!DS34</f>
        <v>821.70262940654015</v>
      </c>
      <c r="BW31" s="23">
        <f t="shared" si="19"/>
        <v>184553.03902506828</v>
      </c>
    </row>
    <row r="32" spans="1:75" s="25" customFormat="1" ht="12" x14ac:dyDescent="0.2">
      <c r="A32" s="18">
        <f t="shared" si="20"/>
        <v>29</v>
      </c>
      <c r="B32" s="61" t="s">
        <v>62</v>
      </c>
      <c r="C32" s="26">
        <v>33</v>
      </c>
      <c r="D32" s="26"/>
      <c r="E32" s="28">
        <v>3379.52</v>
      </c>
      <c r="F32" s="23">
        <f>'[1]начисления 2017'!BD35+'[1]начисления 2017'!BH35</f>
        <v>107874.2784</v>
      </c>
      <c r="G32" s="23">
        <f t="shared" si="0"/>
        <v>106732.55334400885</v>
      </c>
      <c r="H32" s="23">
        <f>'[1]начисления 2017'!BF35</f>
        <v>44189.841785907243</v>
      </c>
      <c r="I32" s="23">
        <f t="shared" si="1"/>
        <v>13345.332219343987</v>
      </c>
      <c r="J32" s="23">
        <f>'[1]начисления 2017'!BG35</f>
        <v>30.6328</v>
      </c>
      <c r="K32" s="23">
        <f>'[1]начисления 2017'!AS35</f>
        <v>46161.746702508019</v>
      </c>
      <c r="L32" s="23">
        <f>1.11426*F32*2.5%+'[1]начисления 2017'!BI35+'[1]начисления 2017'!BY35</f>
        <v>3004.9998362496003</v>
      </c>
      <c r="M32" s="23">
        <f t="shared" si="2"/>
        <v>98.941615116295281</v>
      </c>
      <c r="N32" s="23">
        <f>'[1]начисления 2017'!BJ35</f>
        <v>0</v>
      </c>
      <c r="O32" s="23">
        <f t="shared" si="3"/>
        <v>0</v>
      </c>
      <c r="P32" s="23">
        <f>'[1]начисления 2017'!BK35</f>
        <v>0</v>
      </c>
      <c r="Q32" s="23">
        <f t="shared" si="4"/>
        <v>0</v>
      </c>
      <c r="R32" s="23">
        <f>'[1]начисления 2017'!BL35</f>
        <v>0</v>
      </c>
      <c r="S32" s="23">
        <f>'[1]начисления 2017'!BC35</f>
        <v>0</v>
      </c>
      <c r="T32" s="23">
        <f t="shared" si="5"/>
        <v>0</v>
      </c>
      <c r="U32" s="24">
        <v>0</v>
      </c>
      <c r="V32" s="24">
        <f>'[1]начисления 2017'!E35*'[1]начисления 2017'!I35*12</f>
        <v>81919.564799999993</v>
      </c>
      <c r="W32" s="23">
        <f t="shared" si="6"/>
        <v>104501.53292800164</v>
      </c>
      <c r="X32" s="23">
        <f>'[1]начисления 2017'!AL35</f>
        <v>90762.759367513063</v>
      </c>
      <c r="Y32" s="23">
        <f>'[1]начисления 2017'!AM35</f>
        <v>9981.9383508329665</v>
      </c>
      <c r="Z32" s="23">
        <f>1.11426*V32*2.5%+'[1]начисления 2017'!AN35</f>
        <v>3756.8352096556209</v>
      </c>
      <c r="AA32" s="23">
        <f t="shared" si="7"/>
        <v>127.56602550701253</v>
      </c>
      <c r="AB32" s="23">
        <f>'[1]начисления 2017'!BQ35</f>
        <v>17843.865600000001</v>
      </c>
      <c r="AC32" s="23">
        <f t="shared" si="8"/>
        <v>15104.749903998827</v>
      </c>
      <c r="AD32" s="23">
        <f>'[1]начисления 2017'!BN35</f>
        <v>4363.7343999999994</v>
      </c>
      <c r="AE32" s="23">
        <f>'[1]начисления 2017'!BP35</f>
        <v>6771.3119999999999</v>
      </c>
      <c r="AF32" s="23">
        <f>1.11426*AB32*2.5%+'[1]начисления 2017'!BR35</f>
        <v>3969.7035039988277</v>
      </c>
      <c r="AG32" s="23">
        <f t="shared" si="22"/>
        <v>84.649538629111987</v>
      </c>
      <c r="AH32" s="23">
        <f>'[1]начисления 2017'!CD35</f>
        <v>6083.1360000000004</v>
      </c>
      <c r="AI32" s="23">
        <f t="shared" si="9"/>
        <v>5517.5678828311193</v>
      </c>
      <c r="AJ32" s="23">
        <f>'[1]начисления 2017'!BT35</f>
        <v>3141.16</v>
      </c>
      <c r="AK32" s="23">
        <f>1.11426*AH32*2.5%+'[1]начисления 2017'!CE35</f>
        <v>2376.4078828311194</v>
      </c>
      <c r="AL32" s="23">
        <f t="shared" si="21"/>
        <v>90.702688265248696</v>
      </c>
      <c r="AM32" s="23">
        <f>'[1]начисления 2017'!CS35</f>
        <v>274957.74719999998</v>
      </c>
      <c r="AN32" s="23">
        <f t="shared" si="10"/>
        <v>140491.32367949584</v>
      </c>
      <c r="AO32" s="23">
        <f>'[1]начисления 2017'!CV35</f>
        <v>62092.589984810613</v>
      </c>
      <c r="AP32" s="23">
        <f t="shared" si="11"/>
        <v>18751.962175412806</v>
      </c>
      <c r="AQ32" s="23">
        <f>'[1]начисления 2017'!CW35</f>
        <v>24214.020787999998</v>
      </c>
      <c r="AR32" s="23">
        <f>'[1]начисления 2017'!CH35</f>
        <v>2598.8755874831395</v>
      </c>
      <c r="AS32" s="23">
        <f>'[1]начисления 2017'!CK35+'[1]начисления 2017'!CL35+'[1]начисления 2017'!CM35+'[1]начисления 2017'!CN35</f>
        <v>0</v>
      </c>
      <c r="AT32" s="23">
        <f>'[1]начисления 2017'!CJ35</f>
        <v>640.06270103718441</v>
      </c>
      <c r="AU32" s="23">
        <f>'[1]начисления 2017'!CI35</f>
        <v>282.47436278335721</v>
      </c>
      <c r="AV32" s="23">
        <f>1.11426*AM32*2.5%+'[1]начисления 2017'!CY35</f>
        <v>31911.338079968755</v>
      </c>
      <c r="AW32" s="23">
        <f t="shared" si="12"/>
        <v>51.095604728425648</v>
      </c>
      <c r="AX32" s="23">
        <f>'[1]начисления 2017'!CO35</f>
        <v>0</v>
      </c>
      <c r="AY32" s="23">
        <f t="shared" si="13"/>
        <v>0</v>
      </c>
      <c r="AZ32" s="23">
        <f>'[1]начисления 2017'!CP35</f>
        <v>0</v>
      </c>
      <c r="BA32" s="23">
        <f>'[1]начисления 2017'!CQ35</f>
        <v>0</v>
      </c>
      <c r="BB32" s="23">
        <f>1.11426*AX32*2.5%+'[1]начисления 2017'!CR35</f>
        <v>0</v>
      </c>
      <c r="BC32" s="23">
        <v>0</v>
      </c>
      <c r="BD32" s="23">
        <v>94776.58</v>
      </c>
      <c r="BE32" s="23">
        <f t="shared" si="14"/>
        <v>97145.994500000001</v>
      </c>
      <c r="BF32" s="23">
        <f>'[1]начисления 2017'!CZ35</f>
        <v>94776.58</v>
      </c>
      <c r="BG32" s="23">
        <f t="shared" si="15"/>
        <v>2369.4145000000003</v>
      </c>
      <c r="BH32" s="23">
        <f t="shared" si="16"/>
        <v>102.49999999999999</v>
      </c>
      <c r="BI32" s="23">
        <f t="shared" si="17"/>
        <v>63391.651600319208</v>
      </c>
      <c r="BJ32" s="23">
        <f>'[1]начисления 2017'!DD35</f>
        <v>35372.740029077162</v>
      </c>
      <c r="BK32" s="23">
        <f t="shared" si="18"/>
        <v>10682.567488781302</v>
      </c>
      <c r="BL32" s="23">
        <f>'[1]начисления 2017'!DF35</f>
        <v>5146.8545461111798</v>
      </c>
      <c r="BM32" s="23">
        <f>'[1]начисления 2017'!DK35</f>
        <v>361.84971175662793</v>
      </c>
      <c r="BN32" s="23">
        <f>'[1]начисления 2017'!DG35</f>
        <v>747.11076182741954</v>
      </c>
      <c r="BO32" s="23">
        <f>'[1]начисления 2017'!DH35</f>
        <v>689.60387632246852</v>
      </c>
      <c r="BP32" s="23">
        <f>'[1]начисления 2017'!DE35</f>
        <v>3892.5317416738626</v>
      </c>
      <c r="BQ32" s="23">
        <f>'[1]начисления 2017'!DJ35</f>
        <v>4647.0817032641025</v>
      </c>
      <c r="BR32" s="23">
        <f>'[1]начисления 2017'!DI35</f>
        <v>1334.5348714051502</v>
      </c>
      <c r="BS32" s="23">
        <f>'[1]начисления 2017'!DL35</f>
        <v>54.685961996398589</v>
      </c>
      <c r="BT32" s="23">
        <f>'[1]начисления 2017'!DM35</f>
        <v>171.20279217491364</v>
      </c>
      <c r="BU32" s="23">
        <f>'[1]начисления 2017'!DN35</f>
        <v>290.88811592861521</v>
      </c>
      <c r="BV32" s="23">
        <f>'[1]начисления 2017'!DS35</f>
        <v>2024.4958518983954</v>
      </c>
      <c r="BW32" s="23">
        <f t="shared" si="19"/>
        <v>534909.86969055398</v>
      </c>
    </row>
    <row r="33" spans="1:76" s="25" customFormat="1" ht="12" x14ac:dyDescent="0.2">
      <c r="A33" s="18">
        <f t="shared" si="20"/>
        <v>30</v>
      </c>
      <c r="B33" s="61" t="s">
        <v>62</v>
      </c>
      <c r="C33" s="26">
        <v>34</v>
      </c>
      <c r="D33" s="26"/>
      <c r="E33" s="28">
        <v>5749.1</v>
      </c>
      <c r="F33" s="23">
        <f>'[1]начисления 2017'!BD36+'[1]начисления 2017'!BH36</f>
        <v>183511.27200000003</v>
      </c>
      <c r="G33" s="23">
        <f t="shared" si="0"/>
        <v>182719.59068167116</v>
      </c>
      <c r="H33" s="23">
        <f>'[1]начисления 2017'!BF36</f>
        <v>75173.935769387172</v>
      </c>
      <c r="I33" s="23">
        <f t="shared" si="1"/>
        <v>22702.528602354923</v>
      </c>
      <c r="J33" s="23">
        <f>'[1]начисления 2017'!BG36</f>
        <v>1202.6855</v>
      </c>
      <c r="K33" s="23">
        <f>'[1]начисления 2017'!AS36</f>
        <v>78528.45906146105</v>
      </c>
      <c r="L33" s="23">
        <f>1.11426*F33*2.5%+'[1]начисления 2017'!BI36+'[1]начисления 2017'!BY36</f>
        <v>5111.9817484680016</v>
      </c>
      <c r="M33" s="23">
        <f t="shared" si="2"/>
        <v>99.568592539465996</v>
      </c>
      <c r="N33" s="23">
        <f>'[1]начисления 2017'!BJ36</f>
        <v>0</v>
      </c>
      <c r="O33" s="23">
        <f t="shared" si="3"/>
        <v>0</v>
      </c>
      <c r="P33" s="23">
        <f>'[1]начисления 2017'!BK36</f>
        <v>0</v>
      </c>
      <c r="Q33" s="23">
        <f t="shared" si="4"/>
        <v>0</v>
      </c>
      <c r="R33" s="23">
        <f>'[1]начисления 2017'!BL36</f>
        <v>0</v>
      </c>
      <c r="S33" s="23">
        <f>'[1]начисления 2017'!BC36</f>
        <v>0</v>
      </c>
      <c r="T33" s="23">
        <f t="shared" si="5"/>
        <v>0</v>
      </c>
      <c r="U33" s="24">
        <v>0</v>
      </c>
      <c r="V33" s="24">
        <f>'[1]начисления 2017'!E36*'[1]начисления 2017'!I36*12</f>
        <v>139358.18400000001</v>
      </c>
      <c r="W33" s="23">
        <f t="shared" si="6"/>
        <v>177773.69654754951</v>
      </c>
      <c r="X33" s="23">
        <f>'[1]начисления 2017'!AL36</f>
        <v>154401.86176728338</v>
      </c>
      <c r="Y33" s="23">
        <f>'[1]начисления 2017'!AM36</f>
        <v>16980.861711951347</v>
      </c>
      <c r="Z33" s="23">
        <f>1.11426*V33*2.5%+'[1]начисления 2017'!AN36</f>
        <v>6390.9730683147718</v>
      </c>
      <c r="AA33" s="23">
        <f t="shared" si="7"/>
        <v>127.56602550701257</v>
      </c>
      <c r="AB33" s="23">
        <f>'[1]начисления 2017'!BQ36</f>
        <v>30355.248000000003</v>
      </c>
      <c r="AC33" s="23">
        <f t="shared" si="8"/>
        <v>25195.079828650119</v>
      </c>
      <c r="AD33" s="23">
        <f>'[1]начисления 2017'!BN36</f>
        <v>7227.2639999999992</v>
      </c>
      <c r="AE33" s="23">
        <f>'[1]начисления 2017'!BP36</f>
        <v>11214.72</v>
      </c>
      <c r="AF33" s="23">
        <f>1.11426*AB33*2.5%+'[1]начисления 2017'!BR36</f>
        <v>6753.0958286501227</v>
      </c>
      <c r="AG33" s="23">
        <f t="shared" si="22"/>
        <v>83.000737891023377</v>
      </c>
      <c r="AH33" s="23">
        <f>'[1]начисления 2017'!CD36</f>
        <v>10348.380000000001</v>
      </c>
      <c r="AI33" s="23">
        <f t="shared" si="9"/>
        <v>9234.647050227366</v>
      </c>
      <c r="AJ33" s="23">
        <f>'[1]начисления 2017'!BT36</f>
        <v>5192</v>
      </c>
      <c r="AK33" s="23">
        <f>1.11426*AH33*2.5%+'[1]начисления 2017'!CE36</f>
        <v>4042.6470502273664</v>
      </c>
      <c r="AL33" s="23">
        <f t="shared" si="21"/>
        <v>89.237610623376469</v>
      </c>
      <c r="AM33" s="23">
        <f>'[1]начисления 2017'!CS36</f>
        <v>467746.77600000001</v>
      </c>
      <c r="AN33" s="23">
        <f t="shared" si="10"/>
        <v>276014.86318369728</v>
      </c>
      <c r="AO33" s="23">
        <f>'[1]начисления 2017'!CV36</f>
        <v>118850.45093262444</v>
      </c>
      <c r="AP33" s="23">
        <f t="shared" si="11"/>
        <v>35892.836181652579</v>
      </c>
      <c r="AQ33" s="23">
        <f>'[1]начисления 2017'!CW36</f>
        <v>49868.158651999998</v>
      </c>
      <c r="AR33" s="23">
        <f>'[1]начисления 2017'!CH36</f>
        <v>4421.0999313509956</v>
      </c>
      <c r="AS33" s="23">
        <f>'[1]начисления 2017'!CK36+'[1]начисления 2017'!CL36+'[1]начисления 2017'!CM36+'[1]начисления 2017'!CN36</f>
        <v>0</v>
      </c>
      <c r="AT33" s="23">
        <f>'[1]начисления 2017'!CJ36</f>
        <v>1070.5109924408951</v>
      </c>
      <c r="AU33" s="23">
        <f>'[1]начисления 2017'!CI36</f>
        <v>472.44107483893788</v>
      </c>
      <c r="AV33" s="23">
        <f>1.11426*AM33*2.5%+'[1]начисления 2017'!CY36</f>
        <v>65439.365418789421</v>
      </c>
      <c r="AW33" s="23">
        <f t="shared" si="12"/>
        <v>59.009463527269133</v>
      </c>
      <c r="AX33" s="23">
        <f>'[1]начисления 2017'!CO36</f>
        <v>0</v>
      </c>
      <c r="AY33" s="23">
        <f t="shared" si="13"/>
        <v>0</v>
      </c>
      <c r="AZ33" s="23">
        <f>'[1]начисления 2017'!CP36</f>
        <v>0</v>
      </c>
      <c r="BA33" s="23">
        <f>'[1]начисления 2017'!CQ36</f>
        <v>0</v>
      </c>
      <c r="BB33" s="23">
        <f>1.11426*AX33*2.5%+'[1]начисления 2017'!CR36</f>
        <v>0</v>
      </c>
      <c r="BC33" s="23">
        <v>0</v>
      </c>
      <c r="BD33" s="23">
        <v>513502.32</v>
      </c>
      <c r="BE33" s="23">
        <f t="shared" si="14"/>
        <v>526339.87800000003</v>
      </c>
      <c r="BF33" s="23">
        <f>'[1]начисления 2017'!CZ36</f>
        <v>513502.32</v>
      </c>
      <c r="BG33" s="23">
        <f t="shared" si="15"/>
        <v>12837.558000000001</v>
      </c>
      <c r="BH33" s="23">
        <f t="shared" si="16"/>
        <v>102.50000000000001</v>
      </c>
      <c r="BI33" s="23">
        <f t="shared" si="17"/>
        <v>133879.26244419185</v>
      </c>
      <c r="BJ33" s="23">
        <f>'[1]начисления 2017'!DD36</f>
        <v>80174.646015164151</v>
      </c>
      <c r="BK33" s="23">
        <f t="shared" si="18"/>
        <v>24212.743096579572</v>
      </c>
      <c r="BL33" s="23">
        <f>'[1]начисления 2017'!DF36</f>
        <v>8755.6166174627706</v>
      </c>
      <c r="BM33" s="23">
        <f>'[1]начисления 2017'!DK36</f>
        <v>615.56380132682443</v>
      </c>
      <c r="BN33" s="23">
        <f>'[1]начисления 2017'!DG36</f>
        <v>1270.9540055457633</v>
      </c>
      <c r="BO33" s="23">
        <f>'[1]начисления 2017'!DH36</f>
        <v>1173.1256644036739</v>
      </c>
      <c r="BP33" s="23">
        <f>'[1]начисления 2017'!DE36</f>
        <v>6621.8144103473878</v>
      </c>
      <c r="BQ33" s="23">
        <f>'[1]начисления 2017'!DJ36</f>
        <v>7905.4236756212877</v>
      </c>
      <c r="BR33" s="23">
        <f>'[1]начисления 2017'!DI36</f>
        <v>2270.2556662470852</v>
      </c>
      <c r="BS33" s="23">
        <f>'[1]начисления 2017'!DL36</f>
        <v>93.029502448127289</v>
      </c>
      <c r="BT33" s="23">
        <f>'[1]начисления 2017'!DM36</f>
        <v>291.24312698039842</v>
      </c>
      <c r="BU33" s="23">
        <f>'[1]начисления 2017'!DN36</f>
        <v>494.84686206479074</v>
      </c>
      <c r="BV33" s="23">
        <f>'[1]начисления 2017'!DS36</f>
        <v>3814.1143019784172</v>
      </c>
      <c r="BW33" s="23">
        <f t="shared" si="19"/>
        <v>1334971.1320379656</v>
      </c>
      <c r="BX33" s="25" t="s">
        <v>1</v>
      </c>
    </row>
    <row r="34" spans="1:76" s="25" customFormat="1" ht="12" x14ac:dyDescent="0.2">
      <c r="A34" s="18">
        <f t="shared" si="20"/>
        <v>31</v>
      </c>
      <c r="B34" s="61" t="s">
        <v>62</v>
      </c>
      <c r="C34" s="26">
        <v>35</v>
      </c>
      <c r="D34" s="26"/>
      <c r="E34" s="28">
        <v>1200.8</v>
      </c>
      <c r="F34" s="23">
        <f>'[1]начисления 2017'!BD37+'[1]начисления 2017'!BH37</f>
        <v>38329.536</v>
      </c>
      <c r="G34" s="23">
        <f t="shared" si="0"/>
        <v>38107.718702613129</v>
      </c>
      <c r="H34" s="23">
        <f>'[1]начисления 2017'!BF37</f>
        <v>15701.390143131988</v>
      </c>
      <c r="I34" s="23">
        <f t="shared" si="1"/>
        <v>4741.8198232258601</v>
      </c>
      <c r="J34" s="23">
        <f>'[1]начисления 2017'!BG37</f>
        <v>194.74106399999997</v>
      </c>
      <c r="K34" s="23">
        <f>'[1]начисления 2017'!AS37</f>
        <v>16402.040952671276</v>
      </c>
      <c r="L34" s="23">
        <f>1.11426*F34*2.5%+'[1]начисления 2017'!BI37+'[1]начисления 2017'!BY37</f>
        <v>1067.7267195840002</v>
      </c>
      <c r="M34" s="23">
        <f t="shared" si="2"/>
        <v>99.421288853100464</v>
      </c>
      <c r="N34" s="23">
        <f>'[1]начисления 2017'!BJ37</f>
        <v>0</v>
      </c>
      <c r="O34" s="23">
        <f t="shared" si="3"/>
        <v>0</v>
      </c>
      <c r="P34" s="23">
        <f>'[1]начисления 2017'!BK37</f>
        <v>0</v>
      </c>
      <c r="Q34" s="23">
        <f t="shared" si="4"/>
        <v>0</v>
      </c>
      <c r="R34" s="23">
        <f>'[1]начисления 2017'!BL37</f>
        <v>0</v>
      </c>
      <c r="S34" s="23">
        <f>'[1]начисления 2017'!BC37</f>
        <v>0</v>
      </c>
      <c r="T34" s="23">
        <f t="shared" si="5"/>
        <v>0</v>
      </c>
      <c r="U34" s="24">
        <v>0</v>
      </c>
      <c r="V34" s="24">
        <f>'[1]начисления 2017'!E37*'[1]начисления 2017'!I37*12</f>
        <v>43949.279999999999</v>
      </c>
      <c r="W34" s="23">
        <f t="shared" si="6"/>
        <v>37544.586156218124</v>
      </c>
      <c r="X34" s="23">
        <f>'[1]начисления 2017'!AL37</f>
        <v>32249.526988598878</v>
      </c>
      <c r="Y34" s="23">
        <f>'[1]начисления 2017'!AM37</f>
        <v>3546.7497075561696</v>
      </c>
      <c r="Z34" s="23">
        <f>1.11426*V34*2.5%+'[1]начисления 2017'!AN37</f>
        <v>1748.3094600630727</v>
      </c>
      <c r="AA34" s="23">
        <f t="shared" si="7"/>
        <v>85.427079024316498</v>
      </c>
      <c r="AB34" s="23">
        <f>'[1]начисления 2017'!BQ37</f>
        <v>6340.2240000000002</v>
      </c>
      <c r="AC34" s="23">
        <f t="shared" si="8"/>
        <v>5266.5532735494362</v>
      </c>
      <c r="AD34" s="23">
        <f>'[1]начисления 2017'!BN37</f>
        <v>1511.1551999999997</v>
      </c>
      <c r="AE34" s="23">
        <f>'[1]начисления 2017'!BP37</f>
        <v>2344.8959999999997</v>
      </c>
      <c r="AF34" s="23">
        <f>1.11426*AB34*2.5%+'[1]начисления 2017'!BR37</f>
        <v>1410.5020735494368</v>
      </c>
      <c r="AG34" s="23">
        <f t="shared" si="22"/>
        <v>83.06572880626041</v>
      </c>
      <c r="AH34" s="23">
        <f>'[1]начисления 2017'!CD37</f>
        <v>2161.4399999999996</v>
      </c>
      <c r="AI34" s="23">
        <f t="shared" si="9"/>
        <v>1882.7774813297767</v>
      </c>
      <c r="AJ34" s="23">
        <f>'[1]начисления 2017'!BT37</f>
        <v>1038.3999999999999</v>
      </c>
      <c r="AK34" s="23">
        <f>1.11426*AH34*2.5%+'[1]начисления 2017'!CE37</f>
        <v>844.37748132977686</v>
      </c>
      <c r="AL34" s="23">
        <f t="shared" si="21"/>
        <v>87.107552434015147</v>
      </c>
      <c r="AM34" s="23">
        <f>'[1]начисления 2017'!CS37</f>
        <v>82855.199999999997</v>
      </c>
      <c r="AN34" s="23">
        <f t="shared" si="10"/>
        <v>33065.510067939984</v>
      </c>
      <c r="AO34" s="23">
        <f>'[1]начисления 2017'!CV37</f>
        <v>13613.508261389976</v>
      </c>
      <c r="AP34" s="23">
        <f t="shared" si="11"/>
        <v>4111.2794949397721</v>
      </c>
      <c r="AQ34" s="23">
        <f>'[1]начисления 2017'!CW37</f>
        <v>2515.1464000000001</v>
      </c>
      <c r="AR34" s="23">
        <f>'[1]начисления 2017'!CH37</f>
        <v>783.13980518397625</v>
      </c>
      <c r="AS34" s="23">
        <f>'[1]начисления 2017'!CK37+'[1]начисления 2017'!CL37+'[1]начисления 2017'!CM37+'[1]начисления 2017'!CN37</f>
        <v>0</v>
      </c>
      <c r="AT34" s="23">
        <f>'[1]начисления 2017'!CJ37</f>
        <v>140.33073625224571</v>
      </c>
      <c r="AU34" s="23">
        <f>'[1]начисления 2017'!CI37</f>
        <v>61.93117523882961</v>
      </c>
      <c r="AV34" s="23">
        <f>1.11426*AM34*2.5%+'[1]начисления 2017'!CY37</f>
        <v>11840.174194935184</v>
      </c>
      <c r="AW34" s="23">
        <f t="shared" si="12"/>
        <v>39.90758584607844</v>
      </c>
      <c r="AX34" s="23">
        <f>'[1]начисления 2017'!CO37</f>
        <v>0</v>
      </c>
      <c r="AY34" s="23">
        <f t="shared" si="13"/>
        <v>0</v>
      </c>
      <c r="AZ34" s="23">
        <f>'[1]начисления 2017'!CP37</f>
        <v>0</v>
      </c>
      <c r="BA34" s="23">
        <f>'[1]начисления 2017'!CQ37</f>
        <v>0</v>
      </c>
      <c r="BB34" s="23">
        <f>1.11426*AX34*2.5%+'[1]начисления 2017'!CR37</f>
        <v>0</v>
      </c>
      <c r="BC34" s="23">
        <v>0</v>
      </c>
      <c r="BD34" s="23">
        <v>124035.85</v>
      </c>
      <c r="BE34" s="23">
        <f t="shared" si="14"/>
        <v>127136.74625</v>
      </c>
      <c r="BF34" s="23">
        <f>'[1]начисления 2017'!CZ37</f>
        <v>124035.84999999999</v>
      </c>
      <c r="BG34" s="23">
        <f t="shared" si="15"/>
        <v>3100.8962500000002</v>
      </c>
      <c r="BH34" s="23">
        <f t="shared" si="16"/>
        <v>102.49999999999999</v>
      </c>
      <c r="BI34" s="23">
        <f t="shared" si="17"/>
        <v>29034.114442779824</v>
      </c>
      <c r="BJ34" s="23">
        <f>'[1]начисления 2017'!DD37</f>
        <v>17568.526366737242</v>
      </c>
      <c r="BK34" s="23">
        <f t="shared" si="18"/>
        <v>5305.6949627546473</v>
      </c>
      <c r="BL34" s="23">
        <f>'[1]начисления 2017'!DF37</f>
        <v>1828.7635341617456</v>
      </c>
      <c r="BM34" s="23">
        <f>'[1]начисления 2017'!DK37</f>
        <v>128.57125682859066</v>
      </c>
      <c r="BN34" s="23">
        <f>'[1]начисления 2017'!DG37</f>
        <v>265.46095386397036</v>
      </c>
      <c r="BO34" s="23">
        <f>'[1]начисления 2017'!DH37</f>
        <v>245.02779527507457</v>
      </c>
      <c r="BP34" s="23">
        <f>'[1]начисления 2017'!DE37</f>
        <v>1383.0816552060567</v>
      </c>
      <c r="BQ34" s="23">
        <f>'[1]начисления 2017'!DJ37</f>
        <v>1651.1858812137621</v>
      </c>
      <c r="BR34" s="23">
        <f>'[1]начисления 2017'!DI37</f>
        <v>474.18256840714179</v>
      </c>
      <c r="BS34" s="23">
        <f>'[1]начисления 2017'!DL37</f>
        <v>19.430837268391787</v>
      </c>
      <c r="BT34" s="23">
        <f>'[1]начисления 2017'!DM37</f>
        <v>60.831216517030889</v>
      </c>
      <c r="BU34" s="23">
        <f>'[1]начисления 2017'!DN37</f>
        <v>103.35741454617254</v>
      </c>
      <c r="BV34" s="23">
        <f>'[1]начисления 2017'!DS37</f>
        <v>719.33724876893541</v>
      </c>
      <c r="BW34" s="23">
        <f t="shared" si="19"/>
        <v>272757.34362319921</v>
      </c>
      <c r="BX34" s="25" t="s">
        <v>1</v>
      </c>
    </row>
    <row r="35" spans="1:76" s="25" customFormat="1" ht="12" x14ac:dyDescent="0.2">
      <c r="A35" s="18">
        <f t="shared" si="20"/>
        <v>32</v>
      </c>
      <c r="B35" s="35" t="s">
        <v>63</v>
      </c>
      <c r="C35" s="29">
        <v>21</v>
      </c>
      <c r="D35" s="30">
        <v>42979</v>
      </c>
      <c r="E35" s="31">
        <v>767.6</v>
      </c>
      <c r="F35" s="23">
        <f>'[1]начисления 2017'!BD38+'[1]начисления 2017'!BH38</f>
        <v>14645.807999999999</v>
      </c>
      <c r="G35" s="23">
        <f t="shared" si="0"/>
        <v>13900.39870699375</v>
      </c>
      <c r="H35" s="23">
        <f>'[1]начисления 2017'!BF38</f>
        <v>10362.840058711021</v>
      </c>
      <c r="I35" s="23">
        <f t="shared" si="1"/>
        <v>3129.5776977307282</v>
      </c>
      <c r="J35" s="23">
        <f>'[1]начисления 2017'!BG38</f>
        <v>0</v>
      </c>
      <c r="K35" s="23">
        <f>'[1]начисления 2017'!AS38</f>
        <v>0</v>
      </c>
      <c r="L35" s="23">
        <f>1.11426*F35*2.5%+'[1]начисления 2017'!BI38+'[1]начисления 2017'!BY38</f>
        <v>407.98095055199997</v>
      </c>
      <c r="M35" s="23">
        <f t="shared" si="2"/>
        <v>94.910425611162935</v>
      </c>
      <c r="N35" s="23">
        <f>'[1]начисления 2017'!BJ38</f>
        <v>2394.9120000000003</v>
      </c>
      <c r="O35" s="23">
        <f t="shared" si="3"/>
        <v>2025.7149524644863</v>
      </c>
      <c r="P35" s="23">
        <f>'[1]начисления 2017'!BK38</f>
        <v>1504.609129290696</v>
      </c>
      <c r="Q35" s="23">
        <f t="shared" si="4"/>
        <v>454.39195704579021</v>
      </c>
      <c r="R35" s="23">
        <f>'[1]начисления 2017'!BL38</f>
        <v>0</v>
      </c>
      <c r="S35" s="23">
        <f>'[1]начисления 2017'!BC38</f>
        <v>0</v>
      </c>
      <c r="T35" s="23">
        <f t="shared" si="5"/>
        <v>66.713866128000021</v>
      </c>
      <c r="U35" s="24">
        <f>O35/N35*100</f>
        <v>84.584107994969585</v>
      </c>
      <c r="V35" s="24">
        <f>'[1]начисления 2017'!E38*'[1]начисления 2017'!I38*4</f>
        <v>7768.1120000000001</v>
      </c>
      <c r="W35" s="23">
        <f t="shared" si="6"/>
        <v>7956.1799521793437</v>
      </c>
      <c r="X35" s="23">
        <f>'[1]начисления 2017'!AL38</f>
        <v>6871.7346536887917</v>
      </c>
      <c r="Y35" s="23">
        <f>'[1]начисления 2017'!AM38</f>
        <v>755.74202629361423</v>
      </c>
      <c r="Z35" s="23">
        <f>1.11426*V35*2.5%+'[1]начисления 2017'!AN38</f>
        <v>328.70327219693854</v>
      </c>
      <c r="AA35" s="23">
        <f t="shared" si="7"/>
        <v>102.42102523984391</v>
      </c>
      <c r="AB35" s="23">
        <f>'[1]начисления 2017'!BQ38</f>
        <v>0</v>
      </c>
      <c r="AC35" s="23">
        <f t="shared" si="8"/>
        <v>0</v>
      </c>
      <c r="AD35" s="23">
        <f>'[1]начисления 2017'!BN38</f>
        <v>0</v>
      </c>
      <c r="AE35" s="23">
        <f>'[1]начисления 2017'!BP38</f>
        <v>0</v>
      </c>
      <c r="AF35" s="23">
        <f>1.11426*AB35*2.5%+'[1]начисления 2017'!BR38</f>
        <v>0</v>
      </c>
      <c r="AG35" s="23">
        <v>0</v>
      </c>
      <c r="AH35" s="23">
        <f>'[1]начисления 2017'!CD38</f>
        <v>0</v>
      </c>
      <c r="AI35" s="23">
        <f t="shared" si="9"/>
        <v>0</v>
      </c>
      <c r="AJ35" s="23">
        <f>'[1]начисления 2017'!BT38</f>
        <v>0</v>
      </c>
      <c r="AK35" s="23">
        <f>1.11426*AH35*2.5%+'[1]начисления 2017'!CE38</f>
        <v>0</v>
      </c>
      <c r="AL35" s="23">
        <v>0</v>
      </c>
      <c r="AM35" s="23">
        <f>'[1]начисления 2017'!CS38</f>
        <v>15198.480000000001</v>
      </c>
      <c r="AN35" s="23">
        <f t="shared" si="10"/>
        <v>567.03110702909157</v>
      </c>
      <c r="AO35" s="23">
        <f>'[1]начисления 2017'!CV38</f>
        <v>0</v>
      </c>
      <c r="AP35" s="23">
        <f t="shared" si="11"/>
        <v>0</v>
      </c>
      <c r="AQ35" s="23">
        <f>'[1]начисления 2017'!CW38</f>
        <v>0</v>
      </c>
      <c r="AR35" s="23">
        <f>'[1]начисления 2017'!CH38</f>
        <v>143.65464890909155</v>
      </c>
      <c r="AS35" s="23">
        <f>'[1]начисления 2017'!CK38+'[1]начисления 2017'!CL38+'[1]начисления 2017'!CM38+'[1]начисления 2017'!CN38</f>
        <v>0</v>
      </c>
      <c r="AT35" s="23">
        <f>'[1]начисления 2017'!CJ38</f>
        <v>0</v>
      </c>
      <c r="AU35" s="23">
        <f>'[1]начисления 2017'!CI38</f>
        <v>0</v>
      </c>
      <c r="AV35" s="23">
        <f>1.11426*AM35*2.5%+'[1]начисления 2017'!CY38</f>
        <v>423.37645812000005</v>
      </c>
      <c r="AW35" s="23">
        <f t="shared" si="12"/>
        <v>3.7308408934912669</v>
      </c>
      <c r="AX35" s="23">
        <f>'[1]начисления 2017'!CO38</f>
        <v>0</v>
      </c>
      <c r="AY35" s="23">
        <f t="shared" si="13"/>
        <v>0</v>
      </c>
      <c r="AZ35" s="23">
        <f>'[1]начисления 2017'!CP38</f>
        <v>0</v>
      </c>
      <c r="BA35" s="23">
        <f>'[1]начисления 2017'!CQ38</f>
        <v>0</v>
      </c>
      <c r="BB35" s="23">
        <f>1.11426*AX35*2.5%+'[1]начисления 2017'!CR38</f>
        <v>0</v>
      </c>
      <c r="BC35" s="23">
        <v>0</v>
      </c>
      <c r="BD35" s="23">
        <v>145061.96</v>
      </c>
      <c r="BE35" s="23">
        <f t="shared" si="14"/>
        <v>148688.50900000002</v>
      </c>
      <c r="BF35" s="23">
        <f>'[1]начисления 2017'!CZ38</f>
        <v>145061.96000000002</v>
      </c>
      <c r="BG35" s="23">
        <f t="shared" si="15"/>
        <v>3626.549</v>
      </c>
      <c r="BH35" s="23">
        <f t="shared" si="16"/>
        <v>102.50000000000001</v>
      </c>
      <c r="BI35" s="23">
        <f t="shared" si="17"/>
        <v>15627.168986096276</v>
      </c>
      <c r="BJ35" s="23">
        <f>'[1]начисления 2017'!DD38</f>
        <v>8720.0092122675887</v>
      </c>
      <c r="BK35" s="23">
        <f t="shared" si="18"/>
        <v>2633.4427821048116</v>
      </c>
      <c r="BL35" s="23">
        <f>'[1]начисления 2017'!DF38</f>
        <v>1268.7911374521159</v>
      </c>
      <c r="BM35" s="23">
        <f>'[1]начисления 2017'!DK38</f>
        <v>89.202386283347437</v>
      </c>
      <c r="BN35" s="23">
        <f>'[1]начисления 2017'!DG38</f>
        <v>184.17608362722359</v>
      </c>
      <c r="BO35" s="23">
        <f>'[1]начисления 2017'!DH38</f>
        <v>169.99961409278043</v>
      </c>
      <c r="BP35" s="23">
        <f>'[1]начисления 2017'!DE38</f>
        <v>959.57826898731253</v>
      </c>
      <c r="BQ35" s="23">
        <f>'[1]начисления 2017'!DJ38</f>
        <v>1145.5882475972367</v>
      </c>
      <c r="BR35" s="23">
        <f>'[1]начисления 2017'!DI38</f>
        <v>328.98656884310503</v>
      </c>
      <c r="BS35" s="23">
        <f>'[1]начисления 2017'!DL38</f>
        <v>13.481061744109162</v>
      </c>
      <c r="BT35" s="23">
        <f>'[1]начисления 2017'!DM38</f>
        <v>42.204531616832405</v>
      </c>
      <c r="BU35" s="23">
        <f>'[1]начисления 2017'!DN38</f>
        <v>71.709091479811562</v>
      </c>
      <c r="BV35" s="23">
        <f>'[1]начисления 2017'!DS38</f>
        <v>499.07421546195934</v>
      </c>
      <c r="BW35" s="23">
        <f t="shared" si="19"/>
        <v>189264.07692022494</v>
      </c>
    </row>
    <row r="36" spans="1:76" s="25" customFormat="1" ht="12" x14ac:dyDescent="0.2">
      <c r="A36" s="18">
        <f t="shared" si="20"/>
        <v>33</v>
      </c>
      <c r="B36" s="35" t="s">
        <v>63</v>
      </c>
      <c r="C36" s="29">
        <v>22</v>
      </c>
      <c r="D36" s="29"/>
      <c r="E36" s="26">
        <v>950.5</v>
      </c>
      <c r="F36" s="23">
        <f>'[1]начисления 2017'!BD39+'[1]начисления 2017'!BH39</f>
        <v>30111.840000000004</v>
      </c>
      <c r="G36" s="23">
        <f t="shared" si="0"/>
        <v>30003.876259215489</v>
      </c>
      <c r="H36" s="23">
        <f>'[1]начисления 2017'!BF39</f>
        <v>12428.523760032442</v>
      </c>
      <c r="I36" s="23">
        <f t="shared" si="1"/>
        <v>3753.4141755297974</v>
      </c>
      <c r="J36" s="23">
        <f>'[1]начисления 2017'!BG39</f>
        <v>0</v>
      </c>
      <c r="K36" s="23">
        <f>'[1]начисления 2017'!AS39</f>
        <v>12983.127852693247</v>
      </c>
      <c r="L36" s="23">
        <f>1.11426*F36*2.5%+'[1]начисления 2017'!BI39+'[1]начисления 2017'!BY39</f>
        <v>838.8104709600002</v>
      </c>
      <c r="M36" s="23">
        <f t="shared" si="2"/>
        <v>99.641457510452653</v>
      </c>
      <c r="N36" s="23">
        <f>'[1]начисления 2017'!BJ39</f>
        <v>0</v>
      </c>
      <c r="O36" s="23">
        <f t="shared" si="3"/>
        <v>0</v>
      </c>
      <c r="P36" s="23">
        <f>'[1]начисления 2017'!BK39</f>
        <v>0</v>
      </c>
      <c r="Q36" s="23">
        <f t="shared" si="4"/>
        <v>0</v>
      </c>
      <c r="R36" s="23">
        <f>'[1]начисления 2017'!BL39</f>
        <v>0</v>
      </c>
      <c r="S36" s="23">
        <f>'[1]начисления 2017'!BC39</f>
        <v>0</v>
      </c>
      <c r="T36" s="23">
        <f t="shared" si="5"/>
        <v>0</v>
      </c>
      <c r="U36" s="24">
        <v>0</v>
      </c>
      <c r="V36" s="24">
        <f>'[1]начисления 2017'!E39*'[1]начисления 2017'!I39*12</f>
        <v>34788.299999999996</v>
      </c>
      <c r="W36" s="23">
        <f t="shared" si="6"/>
        <v>29718.628532216298</v>
      </c>
      <c r="X36" s="23">
        <f>'[1]начисления 2017'!AL39</f>
        <v>25527.294639126616</v>
      </c>
      <c r="Y36" s="23">
        <f>'[1]начисления 2017'!AM39</f>
        <v>2807.4496977282975</v>
      </c>
      <c r="Z36" s="23">
        <f>1.11426*V36*2.5%+'[1]начисления 2017'!AN39</f>
        <v>1383.8841953613846</v>
      </c>
      <c r="AA36" s="23">
        <f t="shared" si="7"/>
        <v>85.427079024316512</v>
      </c>
      <c r="AB36" s="23">
        <f>'[1]начисления 2017'!BQ39</f>
        <v>0</v>
      </c>
      <c r="AC36" s="23">
        <f t="shared" si="8"/>
        <v>0</v>
      </c>
      <c r="AD36" s="23">
        <f>'[1]начисления 2017'!BN39</f>
        <v>0</v>
      </c>
      <c r="AE36" s="23">
        <f>'[1]начисления 2017'!BP39</f>
        <v>0</v>
      </c>
      <c r="AF36" s="23">
        <f>1.11426*AB36*2.5%+'[1]начисления 2017'!BR39</f>
        <v>0</v>
      </c>
      <c r="AG36" s="23">
        <v>0</v>
      </c>
      <c r="AH36" s="23">
        <f>'[1]начисления 2017'!CD39</f>
        <v>1710.8999999999999</v>
      </c>
      <c r="AI36" s="23">
        <f t="shared" si="9"/>
        <v>1512.0717488374025</v>
      </c>
      <c r="AJ36" s="23">
        <f>'[1]начисления 2017'!BT39</f>
        <v>843.69999999999993</v>
      </c>
      <c r="AK36" s="23">
        <f>1.11426*AH36*2.5%+'[1]начисления 2017'!CE39</f>
        <v>668.37174883740249</v>
      </c>
      <c r="AL36" s="23">
        <f>AI36/AH36*100</f>
        <v>88.37873334720922</v>
      </c>
      <c r="AM36" s="23">
        <f>'[1]начисления 2017'!CS39</f>
        <v>65413.409999999989</v>
      </c>
      <c r="AN36" s="23">
        <f t="shared" si="10"/>
        <v>35671.754045705078</v>
      </c>
      <c r="AO36" s="23">
        <f>'[1]начисления 2017'!CV39</f>
        <v>19466.855767313235</v>
      </c>
      <c r="AP36" s="23">
        <f t="shared" si="11"/>
        <v>5878.990441728597</v>
      </c>
      <c r="AQ36" s="23">
        <f>'[1]начисления 2017'!CW39</f>
        <v>1659.6935999999998</v>
      </c>
      <c r="AR36" s="23">
        <f>'[1]начисления 2017'!CH39</f>
        <v>618.28159444210576</v>
      </c>
      <c r="AS36" s="23">
        <f>'[1]начисления 2017'!CK39+'[1]начисления 2017'!CL39+'[1]начисления 2017'!CM39+'[1]начисления 2017'!CN39</f>
        <v>0</v>
      </c>
      <c r="AT36" s="23">
        <f>'[1]начисления 2017'!CJ39</f>
        <v>200.66820028244638</v>
      </c>
      <c r="AU36" s="23">
        <f>'[1]начисления 2017'!CI39</f>
        <v>88.559483178467715</v>
      </c>
      <c r="AV36" s="23">
        <f>1.11426*AM36*2.5%+'[1]начисления 2017'!CY39</f>
        <v>7758.7049587602296</v>
      </c>
      <c r="AW36" s="23">
        <f t="shared" si="12"/>
        <v>54.532784708372617</v>
      </c>
      <c r="AX36" s="23">
        <f>'[1]начисления 2017'!CO39</f>
        <v>0</v>
      </c>
      <c r="AY36" s="23">
        <f t="shared" si="13"/>
        <v>0</v>
      </c>
      <c r="AZ36" s="23">
        <f>'[1]начисления 2017'!CP39</f>
        <v>0</v>
      </c>
      <c r="BA36" s="23">
        <f>'[1]начисления 2017'!CQ39</f>
        <v>0</v>
      </c>
      <c r="BB36" s="23">
        <f>1.11426*AX36*2.5%+'[1]начисления 2017'!CR39</f>
        <v>0</v>
      </c>
      <c r="BC36" s="23">
        <v>0</v>
      </c>
      <c r="BD36" s="23">
        <f>'[1]начисления 2017'!DA39</f>
        <v>4220.22</v>
      </c>
      <c r="BE36" s="23">
        <f t="shared" si="14"/>
        <v>105.50550000000001</v>
      </c>
      <c r="BF36" s="23">
        <f>'[1]начисления 2017'!CZ39</f>
        <v>0</v>
      </c>
      <c r="BG36" s="23">
        <f t="shared" si="15"/>
        <v>105.50550000000001</v>
      </c>
      <c r="BH36" s="23">
        <f t="shared" si="16"/>
        <v>2.5</v>
      </c>
      <c r="BI36" s="23">
        <f t="shared" si="17"/>
        <v>23657.220220172891</v>
      </c>
      <c r="BJ36" s="23">
        <f>'[1]начисления 2017'!DD39</f>
        <v>14568.20255912778</v>
      </c>
      <c r="BK36" s="23">
        <f t="shared" si="18"/>
        <v>4399.5971728565892</v>
      </c>
      <c r="BL36" s="23">
        <f>'[1]начисления 2017'!DF39</f>
        <v>1392.2061677743379</v>
      </c>
      <c r="BM36" s="23">
        <f>'[1]начисления 2017'!DK39</f>
        <v>97.879082457377379</v>
      </c>
      <c r="BN36" s="23">
        <f>'[1]начисления 2017'!DG39</f>
        <v>202.09085011205784</v>
      </c>
      <c r="BO36" s="23">
        <f>'[1]начисления 2017'!DH39</f>
        <v>186.53543855491995</v>
      </c>
      <c r="BP36" s="23">
        <f>'[1]начисления 2017'!DE39</f>
        <v>1052.9162327135007</v>
      </c>
      <c r="BQ36" s="23">
        <f>'[1]начисления 2017'!DJ39</f>
        <v>1257.0193603632888</v>
      </c>
      <c r="BR36" s="23">
        <f>'[1]начисления 2017'!DI39</f>
        <v>360.98701885484536</v>
      </c>
      <c r="BS36" s="23">
        <f>'[1]начисления 2017'!DL39</f>
        <v>14.792361606485265</v>
      </c>
      <c r="BT36" s="23">
        <f>'[1]начисления 2017'!DM39</f>
        <v>46.309756973060999</v>
      </c>
      <c r="BU36" s="23">
        <f>'[1]начисления 2017'!DN39</f>
        <v>78.684218778644805</v>
      </c>
      <c r="BV36" s="23">
        <f>'[1]начисления 2017'!DS39</f>
        <v>547.61905283997214</v>
      </c>
      <c r="BW36" s="23">
        <f t="shared" si="19"/>
        <v>121216.67535898714</v>
      </c>
    </row>
    <row r="37" spans="1:76" s="25" customFormat="1" ht="12" x14ac:dyDescent="0.2">
      <c r="A37" s="18">
        <f t="shared" si="20"/>
        <v>34</v>
      </c>
      <c r="B37" s="35" t="s">
        <v>64</v>
      </c>
      <c r="C37" s="29">
        <v>5</v>
      </c>
      <c r="D37" s="29"/>
      <c r="E37" s="26">
        <v>40.25</v>
      </c>
      <c r="F37" s="23">
        <f>'[1]начисления 2017'!BD40+'[1]начисления 2017'!BH40</f>
        <v>0</v>
      </c>
      <c r="G37" s="23">
        <f t="shared" si="0"/>
        <v>0</v>
      </c>
      <c r="H37" s="23">
        <f>'[1]начисления 2017'!BF40</f>
        <v>0</v>
      </c>
      <c r="I37" s="23">
        <f t="shared" si="1"/>
        <v>0</v>
      </c>
      <c r="J37" s="23">
        <f>'[1]начисления 2017'!BG40</f>
        <v>0</v>
      </c>
      <c r="K37" s="23">
        <f>'[1]начисления 2017'!AS40</f>
        <v>0</v>
      </c>
      <c r="L37" s="23">
        <f>1.11426*F37*2.5%+'[1]начисления 2017'!BI40+'[1]начисления 2017'!BY40</f>
        <v>0</v>
      </c>
      <c r="M37" s="23">
        <v>0</v>
      </c>
      <c r="N37" s="23">
        <f>'[1]начисления 2017'!BJ40</f>
        <v>0</v>
      </c>
      <c r="O37" s="23">
        <f t="shared" si="3"/>
        <v>0</v>
      </c>
      <c r="P37" s="23">
        <f>'[1]начисления 2017'!BK40</f>
        <v>0</v>
      </c>
      <c r="Q37" s="23">
        <f t="shared" si="4"/>
        <v>0</v>
      </c>
      <c r="R37" s="23">
        <f>'[1]начисления 2017'!BL40</f>
        <v>0</v>
      </c>
      <c r="S37" s="23">
        <f>'[1]начисления 2017'!BC40</f>
        <v>0</v>
      </c>
      <c r="T37" s="23">
        <f t="shared" si="5"/>
        <v>0</v>
      </c>
      <c r="U37" s="24">
        <v>0</v>
      </c>
      <c r="V37" s="24">
        <f>'[1]начисления 2017'!E40*'[1]начисления 2017'!I40*12</f>
        <v>975.66000000000008</v>
      </c>
      <c r="W37" s="23">
        <f t="shared" si="6"/>
        <v>1244.6106844617186</v>
      </c>
      <c r="X37" s="23">
        <f>'[1]начисления 2017'!AL40</f>
        <v>1080.9822295895278</v>
      </c>
      <c r="Y37" s="23">
        <f>'[1]начисления 2017'!AM40</f>
        <v>118.88464001427032</v>
      </c>
      <c r="Z37" s="23">
        <f>1.11426*V37*2.5%+'[1]начисления 2017'!AN40</f>
        <v>44.743814857920285</v>
      </c>
      <c r="AA37" s="23">
        <f t="shared" si="7"/>
        <v>127.56602550701253</v>
      </c>
      <c r="AB37" s="23">
        <f>'[1]начисления 2017'!BQ40</f>
        <v>0</v>
      </c>
      <c r="AC37" s="23">
        <f t="shared" si="8"/>
        <v>0</v>
      </c>
      <c r="AD37" s="23">
        <f>'[1]начисления 2017'!BN40</f>
        <v>0</v>
      </c>
      <c r="AE37" s="23">
        <f>'[1]начисления 2017'!BP40</f>
        <v>0</v>
      </c>
      <c r="AF37" s="23">
        <f>1.11426*AB37*2.5%+'[1]начисления 2017'!BR40</f>
        <v>0</v>
      </c>
      <c r="AG37" s="23">
        <v>0</v>
      </c>
      <c r="AH37" s="23">
        <f>'[1]начисления 2017'!CD40</f>
        <v>0</v>
      </c>
      <c r="AI37" s="23">
        <f t="shared" si="9"/>
        <v>0</v>
      </c>
      <c r="AJ37" s="23">
        <f>'[1]начисления 2017'!BT40</f>
        <v>0</v>
      </c>
      <c r="AK37" s="23">
        <f>1.11426*AH37*2.5%+'[1]начисления 2017'!CE40</f>
        <v>0</v>
      </c>
      <c r="AL37" s="23">
        <v>0</v>
      </c>
      <c r="AM37" s="23">
        <f>'[1]начисления 2017'!CS40</f>
        <v>268.065</v>
      </c>
      <c r="AN37" s="23">
        <f t="shared" si="10"/>
        <v>152.73683399659711</v>
      </c>
      <c r="AO37" s="23">
        <f>'[1]начисления 2017'!CV40</f>
        <v>68.518805682757915</v>
      </c>
      <c r="AP37" s="23">
        <f t="shared" si="11"/>
        <v>20.692679316192891</v>
      </c>
      <c r="AQ37" s="23">
        <f>'[1]начисления 2017'!CW40</f>
        <v>25.958367559224872</v>
      </c>
      <c r="AR37" s="23">
        <f>'[1]начисления 2017'!CH40</f>
        <v>2.533725968637365</v>
      </c>
      <c r="AS37" s="23">
        <f>'[1]начисления 2017'!CK40+'[1]начисления 2017'!CL40+'[1]начисления 2017'!CM40+'[1]начисления 2017'!CN40</f>
        <v>0</v>
      </c>
      <c r="AT37" s="23">
        <f>'[1]начисления 2017'!CJ40</f>
        <v>0.70630540371848494</v>
      </c>
      <c r="AU37" s="23">
        <f>'[1]начисления 2017'!CI40</f>
        <v>0.31170878809610586</v>
      </c>
      <c r="AV37" s="23">
        <f>1.11426*AM37*2.5%+'[1]начисления 2017'!CY40</f>
        <v>34.015241277969473</v>
      </c>
      <c r="AW37" s="23">
        <f t="shared" si="12"/>
        <v>56.977536790180409</v>
      </c>
      <c r="AX37" s="23">
        <f>'[1]начисления 2017'!CO40</f>
        <v>0</v>
      </c>
      <c r="AY37" s="23">
        <f t="shared" si="13"/>
        <v>0</v>
      </c>
      <c r="AZ37" s="23">
        <f>'[1]начисления 2017'!CP40</f>
        <v>0</v>
      </c>
      <c r="BA37" s="23">
        <f>'[1]начисления 2017'!CQ40</f>
        <v>0</v>
      </c>
      <c r="BB37" s="23">
        <f>1.11426*AX37*2.5%+'[1]начисления 2017'!CR40</f>
        <v>0</v>
      </c>
      <c r="BC37" s="23">
        <v>0</v>
      </c>
      <c r="BD37" s="23">
        <f>'[1]начисления 2017'!DA40</f>
        <v>0</v>
      </c>
      <c r="BE37" s="23">
        <f t="shared" si="14"/>
        <v>0</v>
      </c>
      <c r="BF37" s="23">
        <f>'[1]начисления 2017'!CZ40</f>
        <v>0</v>
      </c>
      <c r="BG37" s="23">
        <f t="shared" si="15"/>
        <v>0</v>
      </c>
      <c r="BH37" s="23">
        <v>0</v>
      </c>
      <c r="BI37" s="23">
        <f t="shared" si="17"/>
        <v>156.53035431282945</v>
      </c>
      <c r="BJ37" s="23">
        <f>'[1]начисления 2017'!DD40</f>
        <v>87.344427696519787</v>
      </c>
      <c r="BK37" s="23">
        <f t="shared" si="18"/>
        <v>26.378017164348975</v>
      </c>
      <c r="BL37" s="23">
        <f>'[1]начисления 2017'!DF40</f>
        <v>12.708912693723272</v>
      </c>
      <c r="BM37" s="23">
        <f>'[1]начисления 2017'!DK40</f>
        <v>0.89350036099982244</v>
      </c>
      <c r="BN37" s="23">
        <f>'[1]начисления 2017'!DG40</f>
        <v>1.8448093606569647</v>
      </c>
      <c r="BO37" s="23">
        <f>'[1]начисления 2017'!DH40</f>
        <v>1.7028100131676185</v>
      </c>
      <c r="BP37" s="23">
        <f>'[1]начисления 2017'!DE40</f>
        <v>9.611665847416992</v>
      </c>
      <c r="BQ37" s="23">
        <f>'[1]начисления 2017'!DJ40</f>
        <v>11.474844512947415</v>
      </c>
      <c r="BR37" s="23">
        <f>'[1]начисления 2017'!DI40</f>
        <v>3.295311148870943</v>
      </c>
      <c r="BS37" s="23">
        <f>'[1]начисления 2017'!DL40</f>
        <v>0.13503375903824999</v>
      </c>
      <c r="BT37" s="23">
        <f>'[1]начисления 2017'!DM40</f>
        <v>0.42274389516536898</v>
      </c>
      <c r="BU37" s="23">
        <f>'[1]начисления 2017'!DN40</f>
        <v>0.71827785997404536</v>
      </c>
      <c r="BV37" s="23">
        <f>'[1]начисления 2017'!DS40</f>
        <v>4.9990029444336743</v>
      </c>
      <c r="BW37" s="23">
        <f t="shared" si="19"/>
        <v>1558.8768757155788</v>
      </c>
    </row>
    <row r="38" spans="1:76" s="25" customFormat="1" ht="12" x14ac:dyDescent="0.2">
      <c r="A38" s="18">
        <f t="shared" si="20"/>
        <v>35</v>
      </c>
      <c r="B38" s="35" t="s">
        <v>65</v>
      </c>
      <c r="C38" s="32" t="s">
        <v>66</v>
      </c>
      <c r="D38" s="32"/>
      <c r="E38" s="33">
        <v>4079.1</v>
      </c>
      <c r="F38" s="23">
        <f>'[1]начисления 2017'!BD41+'[1]начисления 2017'!BH41</f>
        <v>130204.872</v>
      </c>
      <c r="G38" s="23">
        <f t="shared" si="0"/>
        <v>128789.82935182113</v>
      </c>
      <c r="H38" s="23">
        <f>'[1]начисления 2017'!BF41</f>
        <v>53337.392182586365</v>
      </c>
      <c r="I38" s="23">
        <f t="shared" si="1"/>
        <v>16107.892439141082</v>
      </c>
      <c r="J38" s="23">
        <f>'[1]начисления 2017'!BG41</f>
        <v>0</v>
      </c>
      <c r="K38" s="23">
        <f>'[1]начисления 2017'!AS41</f>
        <v>55717.492713225685</v>
      </c>
      <c r="L38" s="23">
        <f>1.11426*F38*2.5%+'[1]начисления 2017'!BI41+'[1]начисления 2017'!BY41</f>
        <v>3627.052016868</v>
      </c>
      <c r="M38" s="23">
        <f t="shared" si="2"/>
        <v>98.913218356238716</v>
      </c>
      <c r="N38" s="23">
        <f>'[1]начисления 2017'!BJ41</f>
        <v>34753.931999999993</v>
      </c>
      <c r="O38" s="23">
        <f t="shared" si="3"/>
        <v>42449.425291121879</v>
      </c>
      <c r="P38" s="23">
        <f>'[1]начисления 2017'!BK41</f>
        <v>21834.239991259823</v>
      </c>
      <c r="Q38" s="23">
        <f t="shared" si="4"/>
        <v>6593.9404773604665</v>
      </c>
      <c r="R38" s="23">
        <f>'[1]начисления 2017'!BL41</f>
        <v>0</v>
      </c>
      <c r="S38" s="23">
        <f>'[1]начисления 2017'!BC41</f>
        <v>13053.121915743593</v>
      </c>
      <c r="T38" s="23">
        <f t="shared" si="5"/>
        <v>968.12290675799989</v>
      </c>
      <c r="U38" s="24">
        <f>O38/N38*100</f>
        <v>122.14279895328646</v>
      </c>
      <c r="V38" s="24">
        <f>'[1]начисления 2017'!E41*'[1]начисления 2017'!I41*12</f>
        <v>98877.383999999991</v>
      </c>
      <c r="W38" s="23">
        <f t="shared" si="6"/>
        <v>150091.38290982286</v>
      </c>
      <c r="X38" s="23">
        <f>'[1]начисления 2017'!AL41</f>
        <v>129357.27342990198</v>
      </c>
      <c r="Y38" s="23">
        <f>'[1]начисления 2017'!AM41</f>
        <v>15858.106495275319</v>
      </c>
      <c r="Z38" s="23">
        <f>1.11426*V38*2.5%+'[1]начисления 2017'!AN41</f>
        <v>4876.0029846455782</v>
      </c>
      <c r="AA38" s="23">
        <f t="shared" si="7"/>
        <v>151.79546306546993</v>
      </c>
      <c r="AB38" s="23">
        <f>'[1]начисления 2017'!BQ41</f>
        <v>21537.647999999997</v>
      </c>
      <c r="AC38" s="23">
        <f t="shared" si="8"/>
        <v>13724.640150266077</v>
      </c>
      <c r="AD38" s="23">
        <f>'[1]начисления 2017'!BN41</f>
        <v>3500.8428799999997</v>
      </c>
      <c r="AE38" s="23">
        <f>'[1]начисления 2017'!BP41</f>
        <v>5432.3424000000005</v>
      </c>
      <c r="AF38" s="23">
        <f>1.11426*AB38*2.5%+'[1]начисления 2017'!BR41</f>
        <v>4791.4548702660768</v>
      </c>
      <c r="AG38" s="23">
        <f>AC38/AB38*100</f>
        <v>63.723950499451377</v>
      </c>
      <c r="AH38" s="23">
        <f>'[1]начисления 2017'!CD41</f>
        <v>0</v>
      </c>
      <c r="AI38" s="23">
        <f t="shared" si="9"/>
        <v>0</v>
      </c>
      <c r="AJ38" s="23">
        <f>'[1]начисления 2017'!BT41</f>
        <v>0</v>
      </c>
      <c r="AK38" s="23">
        <f>1.11426*AH38*2.5%+'[1]начисления 2017'!CE41</f>
        <v>0</v>
      </c>
      <c r="AL38" s="23">
        <v>0</v>
      </c>
      <c r="AM38" s="23">
        <f>'[1]начисления 2017'!CS41</f>
        <v>318414.54599999997</v>
      </c>
      <c r="AN38" s="23">
        <f t="shared" si="10"/>
        <v>158072.54673688853</v>
      </c>
      <c r="AO38" s="23">
        <f>'[1]начисления 2017'!CV41</f>
        <v>70237.024167343712</v>
      </c>
      <c r="AP38" s="23">
        <f t="shared" si="11"/>
        <v>21211.5812985378</v>
      </c>
      <c r="AQ38" s="23">
        <f>'[1]начисления 2017'!CW41</f>
        <v>26514.017706604543</v>
      </c>
      <c r="AR38" s="23">
        <f>'[1]начисления 2017'!CH41</f>
        <v>3009.6252923435613</v>
      </c>
      <c r="AS38" s="23">
        <f>'[1]начисления 2017'!CK41+'[1]начисления 2017'!CL41+'[1]начисления 2017'!CM41+'[1]начисления 2017'!CN41</f>
        <v>0</v>
      </c>
      <c r="AT38" s="23">
        <f>'[1]начисления 2017'!CJ41</f>
        <v>724.01713976436463</v>
      </c>
      <c r="AU38" s="23">
        <f>'[1]начисления 2017'!CI41</f>
        <v>319.52538379093335</v>
      </c>
      <c r="AV38" s="23">
        <f>1.11426*AM38*2.5%+'[1]начисления 2017'!CY41</f>
        <v>36056.755748503601</v>
      </c>
      <c r="AW38" s="23">
        <f t="shared" si="12"/>
        <v>49.643632403931868</v>
      </c>
      <c r="AX38" s="23">
        <f>'[1]начисления 2017'!CO41</f>
        <v>221250.38399999999</v>
      </c>
      <c r="AY38" s="23">
        <f t="shared" si="13"/>
        <v>178909.40676891542</v>
      </c>
      <c r="AZ38" s="23">
        <f>'[1]начисления 2017'!CP41</f>
        <v>151716.48000000001</v>
      </c>
      <c r="BA38" s="23">
        <f>'[1]начисления 2017'!CQ41</f>
        <v>1760</v>
      </c>
      <c r="BB38" s="23">
        <f>1.11426*AX38*2.5%+'[1]начисления 2017'!CR41</f>
        <v>25432.926768915419</v>
      </c>
      <c r="BC38" s="23">
        <f>AY38/AX38*100</f>
        <v>80.862868364068206</v>
      </c>
      <c r="BD38" s="23">
        <f>'[1]начисления 2017'!DA41</f>
        <v>43564.788</v>
      </c>
      <c r="BE38" s="23">
        <f t="shared" si="14"/>
        <v>50702.879699999998</v>
      </c>
      <c r="BF38" s="23">
        <f>'[1]начисления 2017'!CZ41</f>
        <v>49613.759999999995</v>
      </c>
      <c r="BG38" s="23">
        <f t="shared" si="15"/>
        <v>1089.1197</v>
      </c>
      <c r="BH38" s="23">
        <f t="shared" si="16"/>
        <v>116.38500272284121</v>
      </c>
      <c r="BI38" s="23">
        <f t="shared" si="17"/>
        <v>109319.03922893154</v>
      </c>
      <c r="BJ38" s="23">
        <f>'[1]начисления 2017'!DD41</f>
        <v>61000.366093222467</v>
      </c>
      <c r="BK38" s="23">
        <f t="shared" si="18"/>
        <v>18422.110560153185</v>
      </c>
      <c r="BL38" s="23">
        <f>'[1]начисления 2017'!DF41</f>
        <v>8875.7617103811117</v>
      </c>
      <c r="BM38" s="23">
        <f>'[1]начисления 2017'!DK41</f>
        <v>624.01060448630415</v>
      </c>
      <c r="BN38" s="23">
        <f>'[1]начисления 2017'!DG41</f>
        <v>1288.3941121382195</v>
      </c>
      <c r="BO38" s="23">
        <f>'[1]начисления 2017'!DH41</f>
        <v>1189.2233646699874</v>
      </c>
      <c r="BP38" s="23">
        <f>'[1]начисления 2017'!DE41</f>
        <v>6712.6793422394985</v>
      </c>
      <c r="BQ38" s="23">
        <f>'[1]начисления 2017'!DJ41</f>
        <v>8013.9023703338944</v>
      </c>
      <c r="BR38" s="23">
        <f>'[1]начисления 2017'!DI41</f>
        <v>2301.4082497699442</v>
      </c>
      <c r="BS38" s="23">
        <f>'[1]начисления 2017'!DL41</f>
        <v>94.306058823778201</v>
      </c>
      <c r="BT38" s="23">
        <f>'[1]начисления 2017'!DM41</f>
        <v>295.23958252221581</v>
      </c>
      <c r="BU38" s="23">
        <f>'[1]начисления 2017'!DN41</f>
        <v>501.63718019093454</v>
      </c>
      <c r="BV38" s="23">
        <f>'[1]начисления 2017'!DS41</f>
        <v>3491.2474413488139</v>
      </c>
      <c r="BW38" s="23">
        <f t="shared" si="19"/>
        <v>835550.3975791164</v>
      </c>
    </row>
    <row r="39" spans="1:76" s="25" customFormat="1" ht="12" x14ac:dyDescent="0.2">
      <c r="A39" s="18">
        <f t="shared" si="20"/>
        <v>36</v>
      </c>
      <c r="B39" s="35" t="s">
        <v>64</v>
      </c>
      <c r="C39" s="29">
        <v>7</v>
      </c>
      <c r="D39" s="29"/>
      <c r="E39" s="26">
        <v>80.5</v>
      </c>
      <c r="F39" s="23">
        <f>'[1]начисления 2017'!BD42+'[1]начисления 2017'!BH42</f>
        <v>0</v>
      </c>
      <c r="G39" s="23">
        <f t="shared" si="0"/>
        <v>0</v>
      </c>
      <c r="H39" s="23">
        <f>'[1]начисления 2017'!BF42</f>
        <v>0</v>
      </c>
      <c r="I39" s="23">
        <f t="shared" si="1"/>
        <v>0</v>
      </c>
      <c r="J39" s="23">
        <f>'[1]начисления 2017'!BG42</f>
        <v>0</v>
      </c>
      <c r="K39" s="23">
        <f>'[1]начисления 2017'!AS42</f>
        <v>0</v>
      </c>
      <c r="L39" s="23">
        <f>1.11426*F39*2.5%+'[1]начисления 2017'!BI42+'[1]начисления 2017'!BY42</f>
        <v>0</v>
      </c>
      <c r="M39" s="23">
        <v>0</v>
      </c>
      <c r="N39" s="23">
        <f>'[1]начисления 2017'!BJ42</f>
        <v>0</v>
      </c>
      <c r="O39" s="23">
        <f t="shared" si="3"/>
        <v>0</v>
      </c>
      <c r="P39" s="23">
        <f>'[1]начисления 2017'!BK42</f>
        <v>0</v>
      </c>
      <c r="Q39" s="23">
        <f t="shared" si="4"/>
        <v>0</v>
      </c>
      <c r="R39" s="23">
        <f>'[1]начисления 2017'!BL42</f>
        <v>0</v>
      </c>
      <c r="S39" s="23">
        <f>'[1]начисления 2017'!BC42</f>
        <v>0</v>
      </c>
      <c r="T39" s="23">
        <f t="shared" si="5"/>
        <v>0</v>
      </c>
      <c r="U39" s="24">
        <v>0</v>
      </c>
      <c r="V39" s="24">
        <f>'[1]начисления 2017'!E42*'[1]начисления 2017'!I42*12</f>
        <v>1951.3200000000002</v>
      </c>
      <c r="W39" s="23">
        <f t="shared" si="6"/>
        <v>2489.2213689234372</v>
      </c>
      <c r="X39" s="23">
        <f>'[1]начисления 2017'!AL42</f>
        <v>2161.9644591790557</v>
      </c>
      <c r="Y39" s="23">
        <f>'[1]начисления 2017'!AM42</f>
        <v>237.76928002854063</v>
      </c>
      <c r="Z39" s="23">
        <f>1.11426*V39*2.5%+'[1]начисления 2017'!AN42</f>
        <v>89.487629715840569</v>
      </c>
      <c r="AA39" s="23">
        <f t="shared" si="7"/>
        <v>127.56602550701253</v>
      </c>
      <c r="AB39" s="23">
        <f>'[1]начисления 2017'!BQ42</f>
        <v>0</v>
      </c>
      <c r="AC39" s="23">
        <f t="shared" si="8"/>
        <v>0</v>
      </c>
      <c r="AD39" s="23">
        <f>'[1]начисления 2017'!BN42</f>
        <v>0</v>
      </c>
      <c r="AE39" s="23">
        <f>'[1]начисления 2017'!BP42</f>
        <v>0</v>
      </c>
      <c r="AF39" s="23">
        <f>1.11426*AB39*2.5%+'[1]начисления 2017'!BR42</f>
        <v>0</v>
      </c>
      <c r="AG39" s="23">
        <v>0</v>
      </c>
      <c r="AH39" s="23">
        <f>'[1]начисления 2017'!CD42</f>
        <v>0</v>
      </c>
      <c r="AI39" s="23">
        <f t="shared" si="9"/>
        <v>0</v>
      </c>
      <c r="AJ39" s="23">
        <f>'[1]начисления 2017'!BT42</f>
        <v>0</v>
      </c>
      <c r="AK39" s="23">
        <f>1.11426*AH39*2.5%+'[1]начисления 2017'!CE42</f>
        <v>0</v>
      </c>
      <c r="AL39" s="23">
        <v>0</v>
      </c>
      <c r="AM39" s="23">
        <f>'[1]начисления 2017'!CS42</f>
        <v>536.13</v>
      </c>
      <c r="AN39" s="23">
        <f t="shared" si="10"/>
        <v>1674.980776856996</v>
      </c>
      <c r="AO39" s="23">
        <f>'[1]начисления 2017'!CV42</f>
        <v>993.71215918417306</v>
      </c>
      <c r="AP39" s="23">
        <f t="shared" si="11"/>
        <v>300.10107207362023</v>
      </c>
      <c r="AQ39" s="23">
        <f>'[1]начисления 2017'!CW42</f>
        <v>52.435935118449741</v>
      </c>
      <c r="AR39" s="23">
        <f>'[1]начисления 2017'!CH42</f>
        <v>5.06745193727473</v>
      </c>
      <c r="AS39" s="23">
        <f>'[1]начисления 2017'!CK42+'[1]начисления 2017'!CL42+'[1]начисления 2017'!CM42+'[1]начисления 2017'!CN42</f>
        <v>0</v>
      </c>
      <c r="AT39" s="23">
        <f>'[1]начисления 2017'!CJ42</f>
        <v>10.243381518092658</v>
      </c>
      <c r="AU39" s="23">
        <f>'[1]начисления 2017'!CI42</f>
        <v>4.5206394035792199</v>
      </c>
      <c r="AV39" s="23">
        <f>1.11426*AM39*2.5%+'[1]начисления 2017'!CY42</f>
        <v>308.90013762180644</v>
      </c>
      <c r="AW39" s="23">
        <f t="shared" si="12"/>
        <v>312.42063993005354</v>
      </c>
      <c r="AX39" s="23">
        <f>'[1]начисления 2017'!CO42</f>
        <v>0</v>
      </c>
      <c r="AY39" s="23">
        <f t="shared" si="13"/>
        <v>0</v>
      </c>
      <c r="AZ39" s="23">
        <f>'[1]начисления 2017'!CP42</f>
        <v>0</v>
      </c>
      <c r="BA39" s="23">
        <f>'[1]начисления 2017'!CQ42</f>
        <v>0</v>
      </c>
      <c r="BB39" s="23">
        <f>1.11426*AX39*2.5%+'[1]начисления 2017'!CR42</f>
        <v>0</v>
      </c>
      <c r="BC39" s="23">
        <v>0</v>
      </c>
      <c r="BD39" s="23">
        <f>'[1]начисления 2017'!DA42</f>
        <v>0</v>
      </c>
      <c r="BE39" s="23">
        <f t="shared" si="14"/>
        <v>0</v>
      </c>
      <c r="BF39" s="23">
        <f>'[1]начисления 2017'!CZ42</f>
        <v>0</v>
      </c>
      <c r="BG39" s="23">
        <f t="shared" si="15"/>
        <v>0</v>
      </c>
      <c r="BH39" s="23">
        <v>0</v>
      </c>
      <c r="BI39" s="23">
        <f t="shared" si="17"/>
        <v>313.06070862565889</v>
      </c>
      <c r="BJ39" s="23">
        <f>'[1]начисления 2017'!DD42</f>
        <v>174.68885539303957</v>
      </c>
      <c r="BK39" s="23">
        <f t="shared" si="18"/>
        <v>52.75603432869795</v>
      </c>
      <c r="BL39" s="23">
        <f>'[1]начисления 2017'!DF42</f>
        <v>25.417825387446545</v>
      </c>
      <c r="BM39" s="23">
        <f>'[1]начисления 2017'!DK42</f>
        <v>1.7870007219996449</v>
      </c>
      <c r="BN39" s="23">
        <f>'[1]начисления 2017'!DG42</f>
        <v>3.6896187213139293</v>
      </c>
      <c r="BO39" s="23">
        <f>'[1]начисления 2017'!DH42</f>
        <v>3.405620026335237</v>
      </c>
      <c r="BP39" s="23">
        <f>'[1]начисления 2017'!DE42</f>
        <v>19.223331694833984</v>
      </c>
      <c r="BQ39" s="23">
        <f>'[1]начисления 2017'!DJ42</f>
        <v>22.949689025894831</v>
      </c>
      <c r="BR39" s="23">
        <f>'[1]начисления 2017'!DI42</f>
        <v>6.590622297741886</v>
      </c>
      <c r="BS39" s="23">
        <f>'[1]начисления 2017'!DL42</f>
        <v>0.27006751807649998</v>
      </c>
      <c r="BT39" s="23">
        <f>'[1]начисления 2017'!DM42</f>
        <v>0.84548779033073795</v>
      </c>
      <c r="BU39" s="23">
        <f>'[1]начисления 2017'!DN42</f>
        <v>1.4365557199480907</v>
      </c>
      <c r="BV39" s="23">
        <f>'[1]начисления 2017'!DS42</f>
        <v>9.9980058888673486</v>
      </c>
      <c r="BW39" s="23">
        <f t="shared" si="19"/>
        <v>4487.2608602949595</v>
      </c>
    </row>
    <row r="40" spans="1:76" s="25" customFormat="1" ht="12" x14ac:dyDescent="0.2">
      <c r="A40" s="18">
        <f t="shared" si="20"/>
        <v>37</v>
      </c>
      <c r="B40" s="35" t="s">
        <v>65</v>
      </c>
      <c r="C40" s="29">
        <v>9</v>
      </c>
      <c r="D40" s="29"/>
      <c r="E40" s="26">
        <v>82.65</v>
      </c>
      <c r="F40" s="23">
        <f>'[1]начисления 2017'!BD43+'[1]начисления 2017'!BH43</f>
        <v>0</v>
      </c>
      <c r="G40" s="23">
        <f t="shared" si="0"/>
        <v>0</v>
      </c>
      <c r="H40" s="23">
        <f>'[1]начисления 2017'!BF43</f>
        <v>0</v>
      </c>
      <c r="I40" s="23">
        <f t="shared" si="1"/>
        <v>0</v>
      </c>
      <c r="J40" s="23">
        <f>'[1]начисления 2017'!BG43</f>
        <v>0</v>
      </c>
      <c r="K40" s="23">
        <f>'[1]начисления 2017'!AS43</f>
        <v>0</v>
      </c>
      <c r="L40" s="23">
        <f>1.11426*F40*2.5%+'[1]начисления 2017'!BI43+'[1]начисления 2017'!BY43</f>
        <v>0</v>
      </c>
      <c r="M40" s="23">
        <v>0</v>
      </c>
      <c r="N40" s="23">
        <f>'[1]начисления 2017'!BJ43</f>
        <v>0</v>
      </c>
      <c r="O40" s="23">
        <f t="shared" si="3"/>
        <v>0</v>
      </c>
      <c r="P40" s="23">
        <f>'[1]начисления 2017'!BK43</f>
        <v>0</v>
      </c>
      <c r="Q40" s="23">
        <f t="shared" si="4"/>
        <v>0</v>
      </c>
      <c r="R40" s="23">
        <f>'[1]начисления 2017'!BL43</f>
        <v>0</v>
      </c>
      <c r="S40" s="23">
        <f>'[1]начисления 2017'!BC43</f>
        <v>0</v>
      </c>
      <c r="T40" s="23">
        <f t="shared" si="5"/>
        <v>0</v>
      </c>
      <c r="U40" s="24">
        <v>0</v>
      </c>
      <c r="V40" s="24">
        <f>'[1]начисления 2017'!E43*'[1]начисления 2017'!I43*12</f>
        <v>3024.9900000000002</v>
      </c>
      <c r="W40" s="23">
        <f t="shared" si="6"/>
        <v>2584.1605977776717</v>
      </c>
      <c r="X40" s="23">
        <f>'[1]начисления 2017'!AL43</f>
        <v>2219.7063670950179</v>
      </c>
      <c r="Y40" s="23">
        <f>'[1]начисления 2017'!AM43</f>
        <v>244.11963968147688</v>
      </c>
      <c r="Z40" s="23">
        <f>1.11426*V40*2.5%+'[1]начисления 2017'!AN43</f>
        <v>120.33459100117669</v>
      </c>
      <c r="AA40" s="23">
        <f t="shared" si="7"/>
        <v>85.427079024316484</v>
      </c>
      <c r="AB40" s="23">
        <f>'[1]начисления 2017'!BQ43</f>
        <v>0</v>
      </c>
      <c r="AC40" s="23">
        <f t="shared" si="8"/>
        <v>0</v>
      </c>
      <c r="AD40" s="23">
        <f>'[1]начисления 2017'!BN43</f>
        <v>0</v>
      </c>
      <c r="AE40" s="23">
        <f>'[1]начисления 2017'!BP43</f>
        <v>0</v>
      </c>
      <c r="AF40" s="23">
        <f>1.11426*AB40*2.5%+'[1]начисления 2017'!BR43</f>
        <v>0</v>
      </c>
      <c r="AG40" s="23">
        <v>0</v>
      </c>
      <c r="AH40" s="23">
        <f>'[1]начисления 2017'!CD43</f>
        <v>0</v>
      </c>
      <c r="AI40" s="23">
        <f t="shared" si="9"/>
        <v>0</v>
      </c>
      <c r="AJ40" s="23">
        <f>'[1]начисления 2017'!BT43</f>
        <v>0</v>
      </c>
      <c r="AK40" s="23">
        <f>1.11426*AH40*2.5%+'[1]начисления 2017'!CE43</f>
        <v>0</v>
      </c>
      <c r="AL40" s="23">
        <v>0</v>
      </c>
      <c r="AM40" s="23">
        <f>'[1]начисления 2017'!CS43</f>
        <v>550.44900000000007</v>
      </c>
      <c r="AN40" s="23">
        <f t="shared" si="10"/>
        <v>5172.3974663788022</v>
      </c>
      <c r="AO40" s="23">
        <f>'[1]начисления 2017'!CV43</f>
        <v>68.518805682757915</v>
      </c>
      <c r="AP40" s="23">
        <f t="shared" si="11"/>
        <v>20.692679316192891</v>
      </c>
      <c r="AQ40" s="23">
        <f>'[1]начисления 2017'!CW43</f>
        <v>3936.2889619570119</v>
      </c>
      <c r="AR40" s="23">
        <f>'[1]начисления 2017'!CH43</f>
        <v>5.2027938213137448</v>
      </c>
      <c r="AS40" s="23">
        <f>'[1]начисления 2017'!CK43+'[1]начисления 2017'!CL43+'[1]начисления 2017'!CM43+'[1]начисления 2017'!CN43</f>
        <v>0</v>
      </c>
      <c r="AT40" s="23">
        <f>'[1]начисления 2017'!CJ43</f>
        <v>0.70630540371848494</v>
      </c>
      <c r="AU40" s="23">
        <f>'[1]начисления 2017'!CI43</f>
        <v>0.31170878809610586</v>
      </c>
      <c r="AV40" s="23">
        <f>1.11426*AM40*2.5%+'[1]начисления 2017'!CY43</f>
        <v>1140.6762114097114</v>
      </c>
      <c r="AW40" s="23">
        <f t="shared" si="12"/>
        <v>939.66879154631965</v>
      </c>
      <c r="AX40" s="23">
        <f>'[1]начисления 2017'!CO43</f>
        <v>0</v>
      </c>
      <c r="AY40" s="23">
        <f t="shared" si="13"/>
        <v>0</v>
      </c>
      <c r="AZ40" s="23">
        <f>'[1]начисления 2017'!CP43</f>
        <v>0</v>
      </c>
      <c r="BA40" s="23">
        <f>'[1]начисления 2017'!CQ43</f>
        <v>0</v>
      </c>
      <c r="BB40" s="23">
        <f>1.11426*AX40*2.5%+'[1]начисления 2017'!CR43</f>
        <v>0</v>
      </c>
      <c r="BC40" s="23">
        <v>0</v>
      </c>
      <c r="BD40" s="23">
        <f>'[1]начисления 2017'!DA43</f>
        <v>0</v>
      </c>
      <c r="BE40" s="23">
        <f t="shared" si="14"/>
        <v>0</v>
      </c>
      <c r="BF40" s="23">
        <f>'[1]начисления 2017'!CZ43</f>
        <v>0</v>
      </c>
      <c r="BG40" s="23">
        <f t="shared" si="15"/>
        <v>0</v>
      </c>
      <c r="BH40" s="23">
        <v>0</v>
      </c>
      <c r="BI40" s="23">
        <f t="shared" si="17"/>
        <v>449.99074031149047</v>
      </c>
      <c r="BJ40" s="23">
        <f>'[1]начисления 2017'!DD43</f>
        <v>251.09624170842994</v>
      </c>
      <c r="BK40" s="23">
        <f t="shared" si="18"/>
        <v>75.831064995945837</v>
      </c>
      <c r="BL40" s="23">
        <f>'[1]начисления 2017'!DF43</f>
        <v>36.535361187347085</v>
      </c>
      <c r="BM40" s="23">
        <f>'[1]начисления 2017'!DK43</f>
        <v>2.5686192986655767</v>
      </c>
      <c r="BN40" s="23">
        <f>'[1]начисления 2017'!DG43</f>
        <v>5.303425866375588</v>
      </c>
      <c r="BO40" s="23">
        <f>'[1]начисления 2017'!DH43</f>
        <v>4.8952086117670843</v>
      </c>
      <c r="BP40" s="23">
        <f>'[1]начисления 2017'!DE43</f>
        <v>27.631449818748333</v>
      </c>
      <c r="BQ40" s="23">
        <f>'[1]начисления 2017'!DJ43</f>
        <v>32.987683443307965</v>
      </c>
      <c r="BR40" s="23">
        <f>'[1]начисления 2017'!DI43</f>
        <v>9.4733031810150781</v>
      </c>
      <c r="BS40" s="23">
        <f>'[1]начисления 2017'!DL43</f>
        <v>0.38819270206996043</v>
      </c>
      <c r="BT40" s="23">
        <f>'[1]начисления 2017'!DM43</f>
        <v>1.2152967977536608</v>
      </c>
      <c r="BU40" s="23">
        <f>'[1]начисления 2017'!DN43</f>
        <v>2.0648927000645165</v>
      </c>
      <c r="BV40" s="23">
        <f>'[1]начисления 2017'!DS43</f>
        <v>14.371046725476287</v>
      </c>
      <c r="BW40" s="23">
        <f t="shared" si="19"/>
        <v>8220.919851193441</v>
      </c>
    </row>
    <row r="41" spans="1:76" s="25" customFormat="1" ht="12" x14ac:dyDescent="0.2">
      <c r="A41" s="18">
        <f t="shared" si="20"/>
        <v>38</v>
      </c>
      <c r="B41" s="35" t="s">
        <v>65</v>
      </c>
      <c r="C41" s="29" t="s">
        <v>67</v>
      </c>
      <c r="D41" s="29"/>
      <c r="E41" s="26">
        <v>40.25</v>
      </c>
      <c r="F41" s="23">
        <f>'[1]начисления 2017'!BD44+'[1]начисления 2017'!BH44</f>
        <v>0</v>
      </c>
      <c r="G41" s="23">
        <f t="shared" si="0"/>
        <v>0</v>
      </c>
      <c r="H41" s="23">
        <f>'[1]начисления 2017'!BF44</f>
        <v>0</v>
      </c>
      <c r="I41" s="23">
        <f t="shared" si="1"/>
        <v>0</v>
      </c>
      <c r="J41" s="23">
        <f>'[1]начисления 2017'!BG44</f>
        <v>0</v>
      </c>
      <c r="K41" s="23">
        <f>'[1]начисления 2017'!AS44</f>
        <v>0</v>
      </c>
      <c r="L41" s="23">
        <f>1.11426*F41*2.5%+'[1]начисления 2017'!BI44+'[1]начисления 2017'!BY44</f>
        <v>0</v>
      </c>
      <c r="M41" s="23">
        <v>0</v>
      </c>
      <c r="N41" s="23">
        <f>'[1]начисления 2017'!BJ44</f>
        <v>0</v>
      </c>
      <c r="O41" s="23">
        <f t="shared" si="3"/>
        <v>0</v>
      </c>
      <c r="P41" s="23">
        <f>'[1]начисления 2017'!BK44</f>
        <v>0</v>
      </c>
      <c r="Q41" s="23">
        <f t="shared" si="4"/>
        <v>0</v>
      </c>
      <c r="R41" s="23">
        <f>'[1]начисления 2017'!BL44</f>
        <v>0</v>
      </c>
      <c r="S41" s="23">
        <f>'[1]начисления 2017'!BC44</f>
        <v>0</v>
      </c>
      <c r="T41" s="23">
        <f t="shared" si="5"/>
        <v>0</v>
      </c>
      <c r="U41" s="24">
        <v>0</v>
      </c>
      <c r="V41" s="24">
        <f>'[1]начисления 2017'!E44*'[1]начисления 2017'!I44*12</f>
        <v>975.66000000000008</v>
      </c>
      <c r="W41" s="23">
        <f t="shared" si="6"/>
        <v>1244.6106844617186</v>
      </c>
      <c r="X41" s="23">
        <f>'[1]начисления 2017'!AL44</f>
        <v>1080.9822295895278</v>
      </c>
      <c r="Y41" s="23">
        <f>'[1]начисления 2017'!AM44</f>
        <v>118.88464001427032</v>
      </c>
      <c r="Z41" s="23">
        <f>1.11426*V41*2.5%+'[1]начисления 2017'!AN44</f>
        <v>44.743814857920285</v>
      </c>
      <c r="AA41" s="23">
        <f t="shared" si="7"/>
        <v>127.56602550701253</v>
      </c>
      <c r="AB41" s="23">
        <f>'[1]начисления 2017'!BQ44</f>
        <v>0</v>
      </c>
      <c r="AC41" s="23">
        <f t="shared" si="8"/>
        <v>0</v>
      </c>
      <c r="AD41" s="23">
        <f>'[1]начисления 2017'!BN44</f>
        <v>0</v>
      </c>
      <c r="AE41" s="23">
        <f>'[1]начисления 2017'!BP44</f>
        <v>0</v>
      </c>
      <c r="AF41" s="23">
        <f>1.11426*AB41*2.5%+'[1]начисления 2017'!BR44</f>
        <v>0</v>
      </c>
      <c r="AG41" s="23">
        <v>0</v>
      </c>
      <c r="AH41" s="23">
        <f>'[1]начисления 2017'!CD44</f>
        <v>0</v>
      </c>
      <c r="AI41" s="23">
        <f t="shared" si="9"/>
        <v>0</v>
      </c>
      <c r="AJ41" s="23">
        <f>'[1]начисления 2017'!BT44</f>
        <v>0</v>
      </c>
      <c r="AK41" s="23">
        <f>1.11426*AH41*2.5%+'[1]начисления 2017'!CE44</f>
        <v>0</v>
      </c>
      <c r="AL41" s="23">
        <v>0</v>
      </c>
      <c r="AM41" s="23">
        <f>'[1]начисления 2017'!CS44</f>
        <v>268.065</v>
      </c>
      <c r="AN41" s="23">
        <f t="shared" si="10"/>
        <v>152.73683399659711</v>
      </c>
      <c r="AO41" s="23">
        <f>'[1]начисления 2017'!CV44</f>
        <v>68.518805682757915</v>
      </c>
      <c r="AP41" s="23">
        <f t="shared" si="11"/>
        <v>20.692679316192891</v>
      </c>
      <c r="AQ41" s="23">
        <f>'[1]начисления 2017'!CW44</f>
        <v>25.958367559224872</v>
      </c>
      <c r="AR41" s="23">
        <f>'[1]начисления 2017'!CH44</f>
        <v>2.533725968637365</v>
      </c>
      <c r="AS41" s="23">
        <f>'[1]начисления 2017'!CK44+'[1]начисления 2017'!CL44+'[1]начисления 2017'!CM44+'[1]начисления 2017'!CN44</f>
        <v>0</v>
      </c>
      <c r="AT41" s="23">
        <f>'[1]начисления 2017'!CJ44</f>
        <v>0.70630540371848494</v>
      </c>
      <c r="AU41" s="23">
        <f>'[1]начисления 2017'!CI44</f>
        <v>0.31170878809610586</v>
      </c>
      <c r="AV41" s="23">
        <f>1.11426*AM41*2.5%+'[1]начисления 2017'!CY44</f>
        <v>34.015241277969473</v>
      </c>
      <c r="AW41" s="23">
        <f t="shared" si="12"/>
        <v>56.977536790180409</v>
      </c>
      <c r="AX41" s="23">
        <f>'[1]начисления 2017'!CO44</f>
        <v>0</v>
      </c>
      <c r="AY41" s="23">
        <f t="shared" si="13"/>
        <v>0</v>
      </c>
      <c r="AZ41" s="23">
        <f>'[1]начисления 2017'!CP44</f>
        <v>0</v>
      </c>
      <c r="BA41" s="23">
        <f>'[1]начисления 2017'!CQ44</f>
        <v>0</v>
      </c>
      <c r="BB41" s="23">
        <f>1.11426*AX41*2.5%+'[1]начисления 2017'!CR44</f>
        <v>0</v>
      </c>
      <c r="BC41" s="23">
        <v>0</v>
      </c>
      <c r="BD41" s="23">
        <f>'[1]начисления 2017'!DA44</f>
        <v>0</v>
      </c>
      <c r="BE41" s="23">
        <f t="shared" si="14"/>
        <v>0</v>
      </c>
      <c r="BF41" s="23">
        <f>'[1]начисления 2017'!CZ44</f>
        <v>0</v>
      </c>
      <c r="BG41" s="23">
        <f t="shared" si="15"/>
        <v>0</v>
      </c>
      <c r="BH41" s="23">
        <v>0</v>
      </c>
      <c r="BI41" s="23">
        <f t="shared" si="17"/>
        <v>156.53035431282945</v>
      </c>
      <c r="BJ41" s="23">
        <f>'[1]начисления 2017'!DD44</f>
        <v>87.344427696519787</v>
      </c>
      <c r="BK41" s="23">
        <f t="shared" si="18"/>
        <v>26.378017164348975</v>
      </c>
      <c r="BL41" s="23">
        <f>'[1]начисления 2017'!DF44</f>
        <v>12.708912693723272</v>
      </c>
      <c r="BM41" s="23">
        <f>'[1]начисления 2017'!DK44</f>
        <v>0.89350036099982244</v>
      </c>
      <c r="BN41" s="23">
        <f>'[1]начисления 2017'!DG44</f>
        <v>1.8448093606569647</v>
      </c>
      <c r="BO41" s="23">
        <f>'[1]начисления 2017'!DH44</f>
        <v>1.7028100131676185</v>
      </c>
      <c r="BP41" s="23">
        <f>'[1]начисления 2017'!DE44</f>
        <v>9.611665847416992</v>
      </c>
      <c r="BQ41" s="23">
        <f>'[1]начисления 2017'!DJ44</f>
        <v>11.474844512947415</v>
      </c>
      <c r="BR41" s="23">
        <f>'[1]начисления 2017'!DI44</f>
        <v>3.295311148870943</v>
      </c>
      <c r="BS41" s="23">
        <f>'[1]начисления 2017'!DL44</f>
        <v>0.13503375903824999</v>
      </c>
      <c r="BT41" s="23">
        <f>'[1]начисления 2017'!DM44</f>
        <v>0.42274389516536898</v>
      </c>
      <c r="BU41" s="23">
        <f>'[1]начисления 2017'!DN44</f>
        <v>0.71827785997404536</v>
      </c>
      <c r="BV41" s="23">
        <f>'[1]начисления 2017'!DS44</f>
        <v>4.9990029444336743</v>
      </c>
      <c r="BW41" s="23">
        <f t="shared" si="19"/>
        <v>1558.8768757155788</v>
      </c>
    </row>
    <row r="42" spans="1:76" s="25" customFormat="1" ht="12" x14ac:dyDescent="0.2">
      <c r="A42" s="18">
        <f t="shared" si="20"/>
        <v>39</v>
      </c>
      <c r="B42" s="35" t="s">
        <v>68</v>
      </c>
      <c r="C42" s="29">
        <v>2</v>
      </c>
      <c r="D42" s="29"/>
      <c r="E42" s="34">
        <v>152.16</v>
      </c>
      <c r="F42" s="23">
        <f>'[1]начисления 2017'!BD45+'[1]начисления 2017'!BH45</f>
        <v>0</v>
      </c>
      <c r="G42" s="23">
        <f t="shared" si="0"/>
        <v>0</v>
      </c>
      <c r="H42" s="23">
        <f>'[1]начисления 2017'!BF45</f>
        <v>0</v>
      </c>
      <c r="I42" s="23">
        <f t="shared" si="1"/>
        <v>0</v>
      </c>
      <c r="J42" s="23">
        <f>'[1]начисления 2017'!BG45</f>
        <v>0</v>
      </c>
      <c r="K42" s="23">
        <f>'[1]начисления 2017'!AS45</f>
        <v>0</v>
      </c>
      <c r="L42" s="23">
        <f>1.11426*F42*2.5%+'[1]начисления 2017'!BI45+'[1]начисления 2017'!BY45</f>
        <v>0</v>
      </c>
      <c r="M42" s="23">
        <v>0</v>
      </c>
      <c r="N42" s="23">
        <f>'[1]начисления 2017'!BJ45</f>
        <v>0</v>
      </c>
      <c r="O42" s="23">
        <f t="shared" si="3"/>
        <v>0</v>
      </c>
      <c r="P42" s="23">
        <f>'[1]начисления 2017'!BK45</f>
        <v>0</v>
      </c>
      <c r="Q42" s="23">
        <f t="shared" si="4"/>
        <v>0</v>
      </c>
      <c r="R42" s="23">
        <f>'[1]начисления 2017'!BL45</f>
        <v>0</v>
      </c>
      <c r="S42" s="23">
        <f>'[1]начисления 2017'!BC45</f>
        <v>0</v>
      </c>
      <c r="T42" s="23">
        <f t="shared" si="5"/>
        <v>0</v>
      </c>
      <c r="U42" s="24">
        <v>0</v>
      </c>
      <c r="V42" s="24">
        <f>'[1]начисления 2017'!E45*'[1]начисления 2017'!I45*12</f>
        <v>3688.3584000000001</v>
      </c>
      <c r="W42" s="23">
        <f t="shared" si="6"/>
        <v>4705.0922173340396</v>
      </c>
      <c r="X42" s="23">
        <f>'[1]начисления 2017'!AL45</f>
        <v>4086.5156783687594</v>
      </c>
      <c r="Y42" s="23">
        <f>'[1]начисления 2017'!AM45</f>
        <v>449.42824408872985</v>
      </c>
      <c r="Z42" s="23">
        <f>1.11426*V42*2.5%+'[1]начисления 2017'!AN45</f>
        <v>169.14829487655035</v>
      </c>
      <c r="AA42" s="23">
        <f t="shared" si="7"/>
        <v>127.56602550701253</v>
      </c>
      <c r="AB42" s="23">
        <f>'[1]начисления 2017'!BQ45</f>
        <v>0</v>
      </c>
      <c r="AC42" s="23">
        <f t="shared" si="8"/>
        <v>0</v>
      </c>
      <c r="AD42" s="23">
        <f>'[1]начисления 2017'!BN45</f>
        <v>0</v>
      </c>
      <c r="AE42" s="23">
        <f>'[1]начисления 2017'!BP45</f>
        <v>0</v>
      </c>
      <c r="AF42" s="23">
        <f>1.11426*AB42*2.5%+'[1]начисления 2017'!BR45</f>
        <v>0</v>
      </c>
      <c r="AG42" s="23">
        <v>0</v>
      </c>
      <c r="AH42" s="23">
        <f>'[1]начисления 2017'!CD45</f>
        <v>0</v>
      </c>
      <c r="AI42" s="23">
        <f t="shared" si="9"/>
        <v>0</v>
      </c>
      <c r="AJ42" s="23">
        <f>'[1]начисления 2017'!BT45</f>
        <v>0</v>
      </c>
      <c r="AK42" s="23">
        <f>1.11426*AH42*2.5%+'[1]начисления 2017'!CE45</f>
        <v>0</v>
      </c>
      <c r="AL42" s="23">
        <v>0</v>
      </c>
      <c r="AM42" s="23">
        <f>'[1]начисления 2017'!CS45</f>
        <v>1013.3856000000001</v>
      </c>
      <c r="AN42" s="23">
        <f t="shared" si="10"/>
        <v>269.80149310755223</v>
      </c>
      <c r="AO42" s="23">
        <f>'[1]начисления 2017'!CV45</f>
        <v>64.821747822177443</v>
      </c>
      <c r="AP42" s="23">
        <f t="shared" si="11"/>
        <v>19.576167842297586</v>
      </c>
      <c r="AQ42" s="23">
        <f>'[1]начисления 2017'!CW45</f>
        <v>100.24833793320882</v>
      </c>
      <c r="AR42" s="23">
        <f>'[1]начисления 2017'!CH45</f>
        <v>9.5784284071518382</v>
      </c>
      <c r="AS42" s="23">
        <f>'[1]начисления 2017'!CK45+'[1]начисления 2017'!CL45+'[1]начисления 2017'!CM45+'[1]начисления 2017'!CN45</f>
        <v>0</v>
      </c>
      <c r="AT42" s="23">
        <f>'[1]начисления 2017'!CJ45</f>
        <v>0.66819539992072485</v>
      </c>
      <c r="AU42" s="23">
        <f>'[1]начисления 2017'!CI45</f>
        <v>0.29488996859451738</v>
      </c>
      <c r="AV42" s="23">
        <f>1.11426*AM42*2.5%+'[1]начисления 2017'!CY45</f>
        <v>74.613725734201296</v>
      </c>
      <c r="AW42" s="23">
        <f t="shared" si="12"/>
        <v>26.623774119895945</v>
      </c>
      <c r="AX42" s="23">
        <f>'[1]начисления 2017'!CO45</f>
        <v>0</v>
      </c>
      <c r="AY42" s="23">
        <f t="shared" si="13"/>
        <v>0</v>
      </c>
      <c r="AZ42" s="23">
        <f>'[1]начисления 2017'!CP45</f>
        <v>0</v>
      </c>
      <c r="BA42" s="23">
        <f>'[1]начисления 2017'!CQ45</f>
        <v>0</v>
      </c>
      <c r="BB42" s="23">
        <f>1.11426*AX42*2.5%+'[1]начисления 2017'!CR45</f>
        <v>0</v>
      </c>
      <c r="BC42" s="23">
        <v>0</v>
      </c>
      <c r="BD42" s="23">
        <f>'[1]начисления 2017'!DA45</f>
        <v>0</v>
      </c>
      <c r="BE42" s="23">
        <f t="shared" si="14"/>
        <v>0</v>
      </c>
      <c r="BF42" s="23">
        <f>'[1]начисления 2017'!CZ45</f>
        <v>0</v>
      </c>
      <c r="BG42" s="23">
        <f t="shared" si="15"/>
        <v>0</v>
      </c>
      <c r="BH42" s="23">
        <v>0</v>
      </c>
      <c r="BI42" s="23">
        <f t="shared" si="17"/>
        <v>591.74307359602813</v>
      </c>
      <c r="BJ42" s="23">
        <f>'[1]начисления 2017'!DD45</f>
        <v>330.19448741124103</v>
      </c>
      <c r="BK42" s="23">
        <f t="shared" si="18"/>
        <v>99.718735198194793</v>
      </c>
      <c r="BL42" s="23">
        <f>'[1]начисления 2017'!DF45</f>
        <v>48.044426223029397</v>
      </c>
      <c r="BM42" s="23">
        <f>'[1]начисления 2017'!DK45</f>
        <v>3.3777643460803226</v>
      </c>
      <c r="BN42" s="23">
        <f>'[1]начисления 2017'!DG45</f>
        <v>6.9740668898773599</v>
      </c>
      <c r="BO42" s="23">
        <f>'[1]начисления 2017'!DH45</f>
        <v>6.4372564373561447</v>
      </c>
      <c r="BP42" s="23">
        <f>'[1]начисления 2017'!DE45</f>
        <v>36.335678890508561</v>
      </c>
      <c r="BQ42" s="23">
        <f>'[1]начисления 2017'!DJ45</f>
        <v>43.37918859851127</v>
      </c>
      <c r="BR42" s="23">
        <f>'[1]начисления 2017'!DI45</f>
        <v>12.457504208998825</v>
      </c>
      <c r="BS42" s="23">
        <f>'[1]начисления 2017'!DL45</f>
        <v>0.51047793230459926</v>
      </c>
      <c r="BT42" s="23">
        <f>'[1]начисления 2017'!DM45</f>
        <v>1.598129468033852</v>
      </c>
      <c r="BU42" s="23">
        <f>'[1]начисления 2017'!DN45</f>
        <v>2.7153579918919437</v>
      </c>
      <c r="BV42" s="23">
        <f>'[1]начисления 2017'!DS45</f>
        <v>18.898094112423053</v>
      </c>
      <c r="BW42" s="23">
        <f t="shared" si="19"/>
        <v>5585.5348781500425</v>
      </c>
    </row>
    <row r="43" spans="1:76" s="25" customFormat="1" ht="12" x14ac:dyDescent="0.2">
      <c r="A43" s="18">
        <f t="shared" si="20"/>
        <v>40</v>
      </c>
      <c r="B43" s="35" t="s">
        <v>68</v>
      </c>
      <c r="C43" s="29">
        <v>3</v>
      </c>
      <c r="D43" s="29"/>
      <c r="E43" s="34">
        <v>201.02</v>
      </c>
      <c r="F43" s="23">
        <f>'[1]начисления 2017'!BD46+'[1]начисления 2017'!BH46</f>
        <v>0</v>
      </c>
      <c r="G43" s="23">
        <f t="shared" si="0"/>
        <v>0</v>
      </c>
      <c r="H43" s="23">
        <f>'[1]начисления 2017'!BF46</f>
        <v>0</v>
      </c>
      <c r="I43" s="23">
        <f t="shared" si="1"/>
        <v>0</v>
      </c>
      <c r="J43" s="23">
        <f>'[1]начисления 2017'!BG46</f>
        <v>0</v>
      </c>
      <c r="K43" s="23">
        <f>'[1]начисления 2017'!AS46</f>
        <v>0</v>
      </c>
      <c r="L43" s="23">
        <f>1.11426*F43*2.5%+'[1]начисления 2017'!BI46+'[1]начисления 2017'!BY46</f>
        <v>0</v>
      </c>
      <c r="M43" s="23">
        <v>0</v>
      </c>
      <c r="N43" s="23">
        <f>'[1]начисления 2017'!BJ46</f>
        <v>0</v>
      </c>
      <c r="O43" s="23">
        <f t="shared" si="3"/>
        <v>0</v>
      </c>
      <c r="P43" s="23">
        <f>'[1]начисления 2017'!BK46</f>
        <v>0</v>
      </c>
      <c r="Q43" s="23">
        <f t="shared" si="4"/>
        <v>0</v>
      </c>
      <c r="R43" s="23">
        <f>'[1]начисления 2017'!BL46</f>
        <v>0</v>
      </c>
      <c r="S43" s="23">
        <f>'[1]начисления 2017'!BC46</f>
        <v>0</v>
      </c>
      <c r="T43" s="23">
        <f t="shared" si="5"/>
        <v>0</v>
      </c>
      <c r="U43" s="24">
        <v>0</v>
      </c>
      <c r="V43" s="24">
        <f>'[1]начисления 2017'!E46*'[1]начисления 2017'!I46*12</f>
        <v>4872.7248</v>
      </c>
      <c r="W43" s="23">
        <f t="shared" si="6"/>
        <v>6215.9413612545259</v>
      </c>
      <c r="X43" s="23">
        <f>'[1]начисления 2017'!AL46</f>
        <v>5398.7341066356994</v>
      </c>
      <c r="Y43" s="23">
        <f>'[1]начисления 2017'!AM46</f>
        <v>593.74385927127025</v>
      </c>
      <c r="Z43" s="23">
        <f>1.11426*V43*2.5%+'[1]начисления 2017'!AN46</f>
        <v>223.46339534755617</v>
      </c>
      <c r="AA43" s="23">
        <f t="shared" si="7"/>
        <v>127.56602550701255</v>
      </c>
      <c r="AB43" s="23">
        <f>'[1]начисления 2017'!BQ46</f>
        <v>0</v>
      </c>
      <c r="AC43" s="23">
        <f t="shared" si="8"/>
        <v>0</v>
      </c>
      <c r="AD43" s="23">
        <f>'[1]начисления 2017'!BN46</f>
        <v>0</v>
      </c>
      <c r="AE43" s="23">
        <f>'[1]начисления 2017'!BP46</f>
        <v>0</v>
      </c>
      <c r="AF43" s="23">
        <f>1.11426*AB43*2.5%+'[1]начисления 2017'!BR46</f>
        <v>0</v>
      </c>
      <c r="AG43" s="23">
        <v>0</v>
      </c>
      <c r="AH43" s="23">
        <f>'[1]начисления 2017'!CD46</f>
        <v>0</v>
      </c>
      <c r="AI43" s="23">
        <f t="shared" si="9"/>
        <v>0</v>
      </c>
      <c r="AJ43" s="23">
        <f>'[1]начисления 2017'!BT46</f>
        <v>0</v>
      </c>
      <c r="AK43" s="23">
        <f>1.11426*AH43*2.5%+'[1]начисления 2017'!CE46</f>
        <v>0</v>
      </c>
      <c r="AL43" s="23">
        <v>0</v>
      </c>
      <c r="AM43" s="23">
        <f>'[1]начисления 2017'!CS46</f>
        <v>1338.7932000000003</v>
      </c>
      <c r="AN43" s="23">
        <f t="shared" si="10"/>
        <v>1803.0539976381542</v>
      </c>
      <c r="AO43" s="23">
        <f>'[1]начисления 2017'!CV46</f>
        <v>990.01510132359249</v>
      </c>
      <c r="AP43" s="23">
        <f t="shared" si="11"/>
        <v>298.98456059972494</v>
      </c>
      <c r="AQ43" s="23">
        <f>'[1]начисления 2017'!CW46</f>
        <v>133.64957055292899</v>
      </c>
      <c r="AR43" s="23">
        <f>'[1]начисления 2017'!CH46</f>
        <v>12.654151409080329</v>
      </c>
      <c r="AS43" s="23">
        <f>'[1]начисления 2017'!CK46+'[1]начисления 2017'!CL46+'[1]начисления 2017'!CM46+'[1]начисления 2017'!CN46</f>
        <v>0</v>
      </c>
      <c r="AT43" s="23">
        <f>'[1]начисления 2017'!CJ46</f>
        <v>10.205271514294898</v>
      </c>
      <c r="AU43" s="23">
        <f>'[1]начисления 2017'!CI46</f>
        <v>4.5038205840776309</v>
      </c>
      <c r="AV43" s="23">
        <f>1.11426*AM43*2.5%+'[1]начисления 2017'!CY46</f>
        <v>353.04152165445464</v>
      </c>
      <c r="AW43" s="23">
        <f t="shared" si="12"/>
        <v>134.67755868779091</v>
      </c>
      <c r="AX43" s="23">
        <f>'[1]начисления 2017'!CO46</f>
        <v>0</v>
      </c>
      <c r="AY43" s="23">
        <f t="shared" si="13"/>
        <v>0</v>
      </c>
      <c r="AZ43" s="23">
        <f>'[1]начисления 2017'!CP46</f>
        <v>0</v>
      </c>
      <c r="BA43" s="23">
        <f>'[1]начисления 2017'!CQ46</f>
        <v>0</v>
      </c>
      <c r="BB43" s="23">
        <f>1.11426*AX43*2.5%+'[1]начисления 2017'!CR46</f>
        <v>0</v>
      </c>
      <c r="BC43" s="23">
        <v>0</v>
      </c>
      <c r="BD43" s="23">
        <f>'[1]начисления 2017'!DA46</f>
        <v>0</v>
      </c>
      <c r="BE43" s="23">
        <f t="shared" si="14"/>
        <v>0</v>
      </c>
      <c r="BF43" s="23">
        <f>'[1]начисления 2017'!CZ46</f>
        <v>0</v>
      </c>
      <c r="BG43" s="23">
        <f t="shared" si="15"/>
        <v>0</v>
      </c>
      <c r="BH43" s="23">
        <v>0</v>
      </c>
      <c r="BI43" s="23">
        <f t="shared" si="17"/>
        <v>781.75731239664537</v>
      </c>
      <c r="BJ43" s="23">
        <f>'[1]начисления 2017'!DD46</f>
        <v>436.22302746719026</v>
      </c>
      <c r="BK43" s="23">
        <f t="shared" si="18"/>
        <v>131.73935429509146</v>
      </c>
      <c r="BL43" s="23">
        <f>'[1]начисления 2017'!DF46</f>
        <v>63.471941110366522</v>
      </c>
      <c r="BM43" s="23">
        <f>'[1]начисления 2017'!DK46</f>
        <v>4.462396088650542</v>
      </c>
      <c r="BN43" s="23">
        <f>'[1]начисления 2017'!DG46</f>
        <v>9.2135050355096411</v>
      </c>
      <c r="BO43" s="23">
        <f>'[1]начисления 2017'!DH46</f>
        <v>8.5043197229057057</v>
      </c>
      <c r="BP43" s="23">
        <f>'[1]начисления 2017'!DE46</f>
        <v>48.00340543224258</v>
      </c>
      <c r="BQ43" s="23">
        <f>'[1]начисления 2017'!DJ46</f>
        <v>57.30865202466309</v>
      </c>
      <c r="BR43" s="23">
        <f>'[1]начисления 2017'!DI46</f>
        <v>16.457725394932599</v>
      </c>
      <c r="BS43" s="23">
        <f>'[1]начисления 2017'!DL46</f>
        <v>0.67439717371103136</v>
      </c>
      <c r="BT43" s="23">
        <f>'[1]начисления 2017'!DM46</f>
        <v>2.1113037964259003</v>
      </c>
      <c r="BU43" s="23">
        <f>'[1]начисления 2017'!DN46</f>
        <v>3.5872848549560894</v>
      </c>
      <c r="BV43" s="23">
        <f>'[1]начисления 2017'!DS46</f>
        <v>24.966448991057323</v>
      </c>
      <c r="BW43" s="23">
        <f t="shared" si="19"/>
        <v>8825.7191202803824</v>
      </c>
    </row>
    <row r="44" spans="1:76" s="25" customFormat="1" ht="12" x14ac:dyDescent="0.2">
      <c r="A44" s="18">
        <f t="shared" si="20"/>
        <v>41</v>
      </c>
      <c r="B44" s="35" t="s">
        <v>68</v>
      </c>
      <c r="C44" s="29">
        <v>10</v>
      </c>
      <c r="D44" s="29"/>
      <c r="E44" s="34">
        <v>188.75</v>
      </c>
      <c r="F44" s="23">
        <f>'[1]начисления 2017'!BD47+'[1]начисления 2017'!BH47</f>
        <v>0</v>
      </c>
      <c r="G44" s="23">
        <f t="shared" si="0"/>
        <v>0</v>
      </c>
      <c r="H44" s="23">
        <f>'[1]начисления 2017'!BF47</f>
        <v>0</v>
      </c>
      <c r="I44" s="23">
        <f t="shared" si="1"/>
        <v>0</v>
      </c>
      <c r="J44" s="23">
        <f>'[1]начисления 2017'!BG47</f>
        <v>0</v>
      </c>
      <c r="K44" s="23">
        <f>'[1]начисления 2017'!AS47</f>
        <v>0</v>
      </c>
      <c r="L44" s="23">
        <f>1.11426*F44*2.5%+'[1]начисления 2017'!BI47+'[1]начисления 2017'!BY47</f>
        <v>0</v>
      </c>
      <c r="M44" s="23">
        <v>0</v>
      </c>
      <c r="N44" s="23">
        <f>'[1]начисления 2017'!BJ47</f>
        <v>0</v>
      </c>
      <c r="O44" s="23">
        <f t="shared" si="3"/>
        <v>0</v>
      </c>
      <c r="P44" s="23">
        <f>'[1]начисления 2017'!BK47</f>
        <v>0</v>
      </c>
      <c r="Q44" s="23">
        <f t="shared" si="4"/>
        <v>0</v>
      </c>
      <c r="R44" s="23">
        <f>'[1]начисления 2017'!BL47</f>
        <v>0</v>
      </c>
      <c r="S44" s="23">
        <f>'[1]начисления 2017'!BC47</f>
        <v>0</v>
      </c>
      <c r="T44" s="23">
        <f t="shared" si="5"/>
        <v>0</v>
      </c>
      <c r="U44" s="24">
        <v>0</v>
      </c>
      <c r="V44" s="24">
        <f>'[1]начисления 2017'!E47*'[1]начисления 2017'!I47*12</f>
        <v>4575.2999999999993</v>
      </c>
      <c r="W44" s="23">
        <f t="shared" si="6"/>
        <v>5836.5283650223437</v>
      </c>
      <c r="X44" s="23">
        <f>'[1]начисления 2017'!AL47</f>
        <v>5069.2023809943694</v>
      </c>
      <c r="Y44" s="23">
        <f>'[1]начисления 2017'!AM47</f>
        <v>557.50250441474611</v>
      </c>
      <c r="Z44" s="23">
        <f>1.11426*V44*2.5%+'[1]начисления 2017'!AN47</f>
        <v>209.82347961322864</v>
      </c>
      <c r="AA44" s="23">
        <f t="shared" si="7"/>
        <v>127.56602550701253</v>
      </c>
      <c r="AB44" s="23">
        <f>'[1]начисления 2017'!BQ47</f>
        <v>0</v>
      </c>
      <c r="AC44" s="23">
        <f t="shared" si="8"/>
        <v>0</v>
      </c>
      <c r="AD44" s="23">
        <f>'[1]начисления 2017'!BN47</f>
        <v>0</v>
      </c>
      <c r="AE44" s="23">
        <f>'[1]начисления 2017'!BP47</f>
        <v>0</v>
      </c>
      <c r="AF44" s="23">
        <f>1.11426*AB44*2.5%+'[1]начисления 2017'!BR47</f>
        <v>0</v>
      </c>
      <c r="AG44" s="23">
        <v>0</v>
      </c>
      <c r="AH44" s="23">
        <f>'[1]начисления 2017'!CD47</f>
        <v>0</v>
      </c>
      <c r="AI44" s="23">
        <f t="shared" si="9"/>
        <v>0</v>
      </c>
      <c r="AJ44" s="23">
        <f>'[1]начисления 2017'!BT47</f>
        <v>0</v>
      </c>
      <c r="AK44" s="23">
        <f>1.11426*AH44*2.5%+'[1]начисления 2017'!CE47</f>
        <v>0</v>
      </c>
      <c r="AL44" s="23">
        <v>0</v>
      </c>
      <c r="AM44" s="23">
        <f>'[1]начисления 2017'!CS47</f>
        <v>1257.075</v>
      </c>
      <c r="AN44" s="23">
        <f t="shared" si="10"/>
        <v>1659.4998268137708</v>
      </c>
      <c r="AO44" s="23">
        <f>'[1]начисления 2017'!CV47</f>
        <v>909.56350536694754</v>
      </c>
      <c r="AP44" s="23">
        <f t="shared" si="11"/>
        <v>274.68817862081812</v>
      </c>
      <c r="AQ44" s="23">
        <f>'[1]начисления 2017'!CW47</f>
        <v>124.31670501375588</v>
      </c>
      <c r="AR44" s="23">
        <f>'[1]начисления 2017'!CH47</f>
        <v>11.881758424355347</v>
      </c>
      <c r="AS44" s="23">
        <f>'[1]начисления 2017'!CK47+'[1]начисления 2017'!CL47+'[1]начисления 2017'!CM47+'[1]начисления 2017'!CN47</f>
        <v>0</v>
      </c>
      <c r="AT44" s="23">
        <f>'[1]начисления 2017'!CJ47</f>
        <v>9.375960547827578</v>
      </c>
      <c r="AU44" s="23">
        <f>'[1]начисления 2017'!CI47</f>
        <v>4.1378266175138814</v>
      </c>
      <c r="AV44" s="23">
        <f>1.11426*AM44*2.5%+'[1]начисления 2017'!CY47</f>
        <v>325.53589222255232</v>
      </c>
      <c r="AW44" s="23">
        <f t="shared" si="12"/>
        <v>132.01279373257529</v>
      </c>
      <c r="AX44" s="23">
        <f>'[1]начисления 2017'!CO47</f>
        <v>0</v>
      </c>
      <c r="AY44" s="23">
        <f t="shared" si="13"/>
        <v>0</v>
      </c>
      <c r="AZ44" s="23">
        <f>'[1]начисления 2017'!CP47</f>
        <v>0</v>
      </c>
      <c r="BA44" s="23">
        <f>'[1]начисления 2017'!CQ47</f>
        <v>0</v>
      </c>
      <c r="BB44" s="23">
        <f>1.11426*AX44*2.5%+'[1]начисления 2017'!CR47</f>
        <v>0</v>
      </c>
      <c r="BC44" s="23">
        <v>0</v>
      </c>
      <c r="BD44" s="23">
        <f>'[1]начисления 2017'!DA47</f>
        <v>0</v>
      </c>
      <c r="BE44" s="23">
        <f t="shared" si="14"/>
        <v>0</v>
      </c>
      <c r="BF44" s="23">
        <f>'[1]начисления 2017'!CZ47</f>
        <v>0</v>
      </c>
      <c r="BG44" s="23">
        <f t="shared" si="15"/>
        <v>0</v>
      </c>
      <c r="BH44" s="23">
        <v>0</v>
      </c>
      <c r="BI44" s="23">
        <f t="shared" si="17"/>
        <v>734.03986028687098</v>
      </c>
      <c r="BJ44" s="23">
        <f>'[1]начисления 2017'!DD47</f>
        <v>409.59653981908355</v>
      </c>
      <c r="BK44" s="23">
        <f t="shared" si="18"/>
        <v>123.69815502536322</v>
      </c>
      <c r="BL44" s="23">
        <f>'[1]начисления 2017'!DF47</f>
        <v>59.597696172429018</v>
      </c>
      <c r="BM44" s="23">
        <f>'[1]начисления 2017'!DK47</f>
        <v>4.1900172208376771</v>
      </c>
      <c r="BN44" s="23">
        <f>'[1]начисления 2017'!DG47</f>
        <v>8.6511246415901155</v>
      </c>
      <c r="BO44" s="23">
        <f>'[1]начисления 2017'!DH47</f>
        <v>7.9852270803823107</v>
      </c>
      <c r="BP44" s="23">
        <f>'[1]начисления 2017'!DE47</f>
        <v>45.073339843477207</v>
      </c>
      <c r="BQ44" s="23">
        <f>'[1]начисления 2017'!DJ47</f>
        <v>53.810606256368317</v>
      </c>
      <c r="BR44" s="23">
        <f>'[1]начисления 2017'!DI47</f>
        <v>15.453167188804736</v>
      </c>
      <c r="BS44" s="23">
        <f>'[1]начисления 2017'!DL47</f>
        <v>0.63323284517937117</v>
      </c>
      <c r="BT44" s="23">
        <f>'[1]начисления 2017'!DM47</f>
        <v>1.9824325518624448</v>
      </c>
      <c r="BU44" s="23">
        <f>'[1]начисления 2017'!DN47</f>
        <v>3.3683216414931945</v>
      </c>
      <c r="BV44" s="23">
        <f>'[1]начисления 2017'!DS47</f>
        <v>23.442529335698289</v>
      </c>
      <c r="BW44" s="23">
        <f t="shared" si="19"/>
        <v>8253.5105814586841</v>
      </c>
    </row>
    <row r="45" spans="1:76" s="25" customFormat="1" ht="12" x14ac:dyDescent="0.2">
      <c r="A45" s="18">
        <f t="shared" si="20"/>
        <v>42</v>
      </c>
      <c r="B45" s="35" t="s">
        <v>69</v>
      </c>
      <c r="C45" s="29">
        <v>10</v>
      </c>
      <c r="D45" s="29"/>
      <c r="E45" s="28">
        <v>2379.52</v>
      </c>
      <c r="F45" s="23">
        <f>'[1]начисления 2017'!BD48+'[1]начисления 2017'!BH48</f>
        <v>75954.278399999996</v>
      </c>
      <c r="G45" s="23">
        <f t="shared" si="0"/>
        <v>75128.821244697465</v>
      </c>
      <c r="H45" s="23">
        <f>'[1]начисления 2017'!BF48</f>
        <v>31114.067183032501</v>
      </c>
      <c r="I45" s="23">
        <f t="shared" si="1"/>
        <v>9396.4482892758151</v>
      </c>
      <c r="J45" s="23">
        <f>'[1]начисления 2017'!BG48</f>
        <v>0</v>
      </c>
      <c r="K45" s="23">
        <f>'[1]начисления 2017'!AS48</f>
        <v>32502.485416139534</v>
      </c>
      <c r="L45" s="23">
        <f>1.11426*F45*2.5%+'[1]начисления 2017'!BI48+'[1]начисления 2017'!BY48</f>
        <v>2115.8203562496001</v>
      </c>
      <c r="M45" s="23">
        <f t="shared" si="2"/>
        <v>98.91321835623873</v>
      </c>
      <c r="N45" s="23">
        <f>'[1]начисления 2017'!BJ48</f>
        <v>20273.510399999999</v>
      </c>
      <c r="O45" s="23">
        <f t="shared" si="3"/>
        <v>24762.633048645621</v>
      </c>
      <c r="P45" s="23">
        <f>'[1]начисления 2017'!BK48</f>
        <v>12736.880866858517</v>
      </c>
      <c r="Q45" s="23">
        <f t="shared" si="4"/>
        <v>3846.5380217912721</v>
      </c>
      <c r="R45" s="23">
        <f>'[1]начисления 2017'!BL48</f>
        <v>0</v>
      </c>
      <c r="S45" s="23">
        <f>'[1]начисления 2017'!BC48</f>
        <v>7614.4651175382314</v>
      </c>
      <c r="T45" s="23">
        <f t="shared" si="5"/>
        <v>564.74904245760001</v>
      </c>
      <c r="U45" s="24">
        <f t="shared" ref="U45:U48" si="23">O45/N45*100</f>
        <v>122.14279895328646</v>
      </c>
      <c r="V45" s="24">
        <f>'[1]начисления 2017'!E48*'[1]начисления 2017'!I48*12</f>
        <v>57679.5648</v>
      </c>
      <c r="W45" s="23">
        <f t="shared" si="6"/>
        <v>73579.528345101804</v>
      </c>
      <c r="X45" s="23">
        <f>'[1]начисления 2017'!AL48</f>
        <v>63906.058011251502</v>
      </c>
      <c r="Y45" s="23">
        <f>'[1]начисления 2017'!AM48</f>
        <v>7028.2826983045115</v>
      </c>
      <c r="Z45" s="23">
        <f>1.11426*V45*2.5%+'[1]начисления 2017'!AN48</f>
        <v>2645.1876355458003</v>
      </c>
      <c r="AA45" s="23">
        <f t="shared" si="7"/>
        <v>127.5660255070125</v>
      </c>
      <c r="AB45" s="23">
        <f>'[1]начисления 2017'!BQ48</f>
        <v>12563.865600000001</v>
      </c>
      <c r="AC45" s="23">
        <f t="shared" si="8"/>
        <v>10074.063399577244</v>
      </c>
      <c r="AD45" s="23">
        <f>'[1]начисления 2017'!BN48</f>
        <v>2852.5792000000001</v>
      </c>
      <c r="AE45" s="23">
        <f>'[1]начисления 2017'!BP48</f>
        <v>4426.4160000000002</v>
      </c>
      <c r="AF45" s="23">
        <f>1.11426*AB45*2.5%+'[1]начисления 2017'!BR48</f>
        <v>2795.0681995772447</v>
      </c>
      <c r="AG45" s="23">
        <f t="shared" ref="AG45:AG46" si="24">AC45/AB45*100</f>
        <v>80.182833216372856</v>
      </c>
      <c r="AH45" s="23">
        <f>'[1]начисления 2017'!CD48</f>
        <v>4283.1360000000004</v>
      </c>
      <c r="AI45" s="23">
        <f t="shared" si="9"/>
        <v>6808.5887677996598</v>
      </c>
      <c r="AJ45" s="23">
        <f>'[1]начисления 2017'!BT48</f>
        <v>5135.3599999999997</v>
      </c>
      <c r="AK45" s="23">
        <f>1.11426*AH45*2.5%+'[1]начисления 2017'!CE48</f>
        <v>1673.2287677996596</v>
      </c>
      <c r="AL45" s="23">
        <f t="shared" ref="AL45:AL46" si="25">AI45/AH45*100</f>
        <v>158.96270321091041</v>
      </c>
      <c r="AM45" s="23">
        <f>'[1]начисления 2017'!CS48</f>
        <v>193597.74719999998</v>
      </c>
      <c r="AN45" s="23">
        <f t="shared" si="10"/>
        <v>152866.47366270094</v>
      </c>
      <c r="AO45" s="23">
        <f>'[1]начисления 2017'!CV48</f>
        <v>76380.178127227395</v>
      </c>
      <c r="AP45" s="23">
        <f t="shared" si="11"/>
        <v>23066.813794422673</v>
      </c>
      <c r="AQ45" s="23">
        <f>'[1]начисления 2017'!CW48</f>
        <v>18422.491367863964</v>
      </c>
      <c r="AR45" s="23">
        <f>'[1]начисления 2017'!CH48</f>
        <v>1829.8682765386441</v>
      </c>
      <c r="AS45" s="23">
        <f>'[1]начисления 2017'!CK48+'[1]начисления 2017'!CL48+'[1]начисления 2017'!CM48+'[1]начисления 2017'!CN48</f>
        <v>0</v>
      </c>
      <c r="AT45" s="23">
        <f>'[1]начисления 2017'!CJ48</f>
        <v>787.34198605298445</v>
      </c>
      <c r="AU45" s="23">
        <f>'[1]начисления 2017'!CI48</f>
        <v>347.47209209739464</v>
      </c>
      <c r="AV45" s="23">
        <f>1.11426*AM45*2.5%+'[1]начисления 2017'!CY48</f>
        <v>32032.308018497883</v>
      </c>
      <c r="AW45" s="23">
        <f t="shared" si="12"/>
        <v>78.960874221733164</v>
      </c>
      <c r="AX45" s="23">
        <f>'[1]начисления 2017'!CO48</f>
        <v>0</v>
      </c>
      <c r="AY45" s="23">
        <f t="shared" si="13"/>
        <v>0</v>
      </c>
      <c r="AZ45" s="23">
        <f>'[1]начисления 2017'!CP48</f>
        <v>0</v>
      </c>
      <c r="BA45" s="23">
        <f>'[1]начисления 2017'!CQ48</f>
        <v>0</v>
      </c>
      <c r="BB45" s="23">
        <f>1.11426*AX45*2.5%+'[1]начисления 2017'!CR48</f>
        <v>0</v>
      </c>
      <c r="BC45" s="23">
        <v>0</v>
      </c>
      <c r="BD45" s="23">
        <f>'[1]начисления 2017'!DA48</f>
        <v>10565.068800000001</v>
      </c>
      <c r="BE45" s="23">
        <f t="shared" si="14"/>
        <v>2916.6267200000002</v>
      </c>
      <c r="BF45" s="23">
        <f>'[1]начисления 2017'!CZ48</f>
        <v>2652.5</v>
      </c>
      <c r="BG45" s="23">
        <f t="shared" si="15"/>
        <v>264.12672000000003</v>
      </c>
      <c r="BH45" s="23">
        <f t="shared" si="16"/>
        <v>27.60632017843556</v>
      </c>
      <c r="BI45" s="23">
        <f t="shared" si="17"/>
        <v>47185.605858127587</v>
      </c>
      <c r="BJ45" s="23">
        <f>'[1]начисления 2017'!DD48</f>
        <v>26329.715774839398</v>
      </c>
      <c r="BK45" s="23">
        <f t="shared" si="18"/>
        <v>7951.5741640014985</v>
      </c>
      <c r="BL45" s="23">
        <f>'[1]начисления 2017'!DF48</f>
        <v>3831.0636162805295</v>
      </c>
      <c r="BM45" s="23">
        <f>'[1]начисления 2017'!DK48</f>
        <v>269.34300413052097</v>
      </c>
      <c r="BN45" s="23">
        <f>'[1]начисления 2017'!DG48</f>
        <v>556.11224901066532</v>
      </c>
      <c r="BO45" s="23">
        <f>'[1]начисления 2017'!DH48</f>
        <v>513.30697157960014</v>
      </c>
      <c r="BP45" s="23">
        <f>'[1]начисления 2017'!DE48</f>
        <v>2897.4078434004541</v>
      </c>
      <c r="BQ45" s="23">
        <f>'[1]начисления 2017'!DJ48</f>
        <v>3459.0574642739243</v>
      </c>
      <c r="BR45" s="23">
        <f>'[1]начисления 2017'!DI48</f>
        <v>993.36166287444257</v>
      </c>
      <c r="BS45" s="23">
        <f>'[1]начисления 2017'!DL48</f>
        <v>40.705521682946888</v>
      </c>
      <c r="BT45" s="23">
        <f>'[1]начисления 2017'!DM48</f>
        <v>127.43487934830408</v>
      </c>
      <c r="BU45" s="23">
        <f>'[1]начисления 2017'!DN48</f>
        <v>216.52270670530766</v>
      </c>
      <c r="BV45" s="23">
        <f>'[1]начисления 2017'!DS48</f>
        <v>1660.0793412553937</v>
      </c>
      <c r="BW45" s="23">
        <f t="shared" si="19"/>
        <v>394982.42038790579</v>
      </c>
    </row>
    <row r="46" spans="1:76" s="25" customFormat="1" ht="12" x14ac:dyDescent="0.2">
      <c r="A46" s="18">
        <f t="shared" si="20"/>
        <v>43</v>
      </c>
      <c r="B46" s="35" t="s">
        <v>70</v>
      </c>
      <c r="C46" s="29">
        <v>12</v>
      </c>
      <c r="D46" s="29"/>
      <c r="E46" s="28">
        <v>747.2</v>
      </c>
      <c r="F46" s="23">
        <f>'[1]начисления 2017'!BD49+'[1]начисления 2017'!BH49</f>
        <v>23850.624000000003</v>
      </c>
      <c r="G46" s="23">
        <f t="shared" si="0"/>
        <v>23711.419796445476</v>
      </c>
      <c r="H46" s="23">
        <f>'[1]начисления 2017'!BF49</f>
        <v>9770.2187832680065</v>
      </c>
      <c r="I46" s="23">
        <f t="shared" si="1"/>
        <v>2950.6060725469379</v>
      </c>
      <c r="J46" s="23">
        <f>'[1]начисления 2017'!BG49</f>
        <v>0</v>
      </c>
      <c r="K46" s="23">
        <f>'[1]начисления 2017'!AS49</f>
        <v>10206.200033174531</v>
      </c>
      <c r="L46" s="23">
        <f>1.11426*F46*2.5%+'[1]начисления 2017'!BI49+'[1]начисления 2017'!BY49</f>
        <v>784.39490745600017</v>
      </c>
      <c r="M46" s="23">
        <f t="shared" si="2"/>
        <v>99.416349846634915</v>
      </c>
      <c r="N46" s="23">
        <f>'[1]начисления 2017'!BJ49</f>
        <v>6366.1440000000002</v>
      </c>
      <c r="O46" s="23">
        <f t="shared" si="3"/>
        <v>7775.7864669967094</v>
      </c>
      <c r="P46" s="23">
        <f>'[1]начисления 2017'!BK49</f>
        <v>3999.5450274495215</v>
      </c>
      <c r="Q46" s="23">
        <f t="shared" si="4"/>
        <v>1207.8625982897554</v>
      </c>
      <c r="R46" s="23">
        <f>'[1]начисления 2017'!BL49</f>
        <v>0</v>
      </c>
      <c r="S46" s="23">
        <f>'[1]начисления 2017'!BC49</f>
        <v>2391.040350921432</v>
      </c>
      <c r="T46" s="23">
        <f t="shared" si="5"/>
        <v>177.33849033600001</v>
      </c>
      <c r="U46" s="24">
        <f t="shared" si="23"/>
        <v>122.14279895328646</v>
      </c>
      <c r="V46" s="24">
        <f>'[1]начисления 2017'!E49*'[1]начисления 2017'!I49*12</f>
        <v>18112.128000000001</v>
      </c>
      <c r="W46" s="23">
        <f t="shared" si="6"/>
        <v>23104.921824342764</v>
      </c>
      <c r="X46" s="23">
        <f>'[1]начисления 2017'!AL49</f>
        <v>20067.327253398642</v>
      </c>
      <c r="Y46" s="23">
        <f>'[1]начисления 2017'!AM49</f>
        <v>2206.9715035692629</v>
      </c>
      <c r="Z46" s="23">
        <f>1.11426*V46*2.5%+'[1]начисления 2017'!AN49</f>
        <v>830.62306737485812</v>
      </c>
      <c r="AA46" s="23">
        <f t="shared" si="7"/>
        <v>127.56602550701255</v>
      </c>
      <c r="AB46" s="23">
        <f>'[1]начисления 2017'!BQ49</f>
        <v>3945.2160000000003</v>
      </c>
      <c r="AC46" s="23">
        <f t="shared" si="8"/>
        <v>1464.4778994638068</v>
      </c>
      <c r="AD46" s="23">
        <f>'[1]начисления 2017'!BN49</f>
        <v>229.95839999999998</v>
      </c>
      <c r="AE46" s="23">
        <f>'[1]начисления 2017'!BP49</f>
        <v>356.83199999999999</v>
      </c>
      <c r="AF46" s="23">
        <f>1.11426*AB46*2.5%+'[1]начисления 2017'!BR49</f>
        <v>877.68749946380672</v>
      </c>
      <c r="AG46" s="23">
        <f t="shared" si="24"/>
        <v>37.120347769648269</v>
      </c>
      <c r="AH46" s="23">
        <f>'[1]начисления 2017'!CD49</f>
        <v>1344.96</v>
      </c>
      <c r="AI46" s="23">
        <f t="shared" si="9"/>
        <v>1495.3754347515069</v>
      </c>
      <c r="AJ46" s="23">
        <f>'[1]начисления 2017'!BT49</f>
        <v>969.95999999999992</v>
      </c>
      <c r="AK46" s="23">
        <f>1.11426*AH46*2.5%+'[1]начисления 2017'!CE49</f>
        <v>525.41543475150684</v>
      </c>
      <c r="AL46" s="23">
        <f t="shared" si="25"/>
        <v>111.18363629784579</v>
      </c>
      <c r="AM46" s="23">
        <f>'[1]начисления 2017'!CS49</f>
        <v>60792.19200000001</v>
      </c>
      <c r="AN46" s="23">
        <f t="shared" si="10"/>
        <v>34077.317624645191</v>
      </c>
      <c r="AO46" s="23">
        <f>'[1]начисления 2017'!CV49</f>
        <v>19506.253087300498</v>
      </c>
      <c r="AP46" s="23">
        <f t="shared" si="11"/>
        <v>5890.8884323647499</v>
      </c>
      <c r="AQ46" s="23">
        <f>'[1]начисления 2017'!CW49</f>
        <v>500.45880919882791</v>
      </c>
      <c r="AR46" s="23">
        <f>'[1]начисления 2017'!CH49</f>
        <v>574.60226273772662</v>
      </c>
      <c r="AS46" s="23">
        <f>'[1]начисления 2017'!CK49+'[1]начисления 2017'!CL49+'[1]начисления 2017'!CM49+'[1]начисления 2017'!CN49</f>
        <v>0</v>
      </c>
      <c r="AT46" s="23">
        <f>'[1]начисления 2017'!CJ49</f>
        <v>201.07431565065446</v>
      </c>
      <c r="AU46" s="23">
        <f>'[1]начисления 2017'!CI49</f>
        <v>88.738711212948104</v>
      </c>
      <c r="AV46" s="23">
        <f>1.11426*AM46*2.5%+'[1]начисления 2017'!CY49</f>
        <v>7315.3020061797843</v>
      </c>
      <c r="AW46" s="23">
        <f t="shared" si="12"/>
        <v>56.055418473222986</v>
      </c>
      <c r="AX46" s="23">
        <f>'[1]начисления 2017'!CO49</f>
        <v>0</v>
      </c>
      <c r="AY46" s="23">
        <f t="shared" si="13"/>
        <v>0</v>
      </c>
      <c r="AZ46" s="23">
        <f>'[1]начисления 2017'!CP49</f>
        <v>0</v>
      </c>
      <c r="BA46" s="23">
        <f>'[1]начисления 2017'!CQ49</f>
        <v>0</v>
      </c>
      <c r="BB46" s="23">
        <f>1.11426*AX46*2.5%+'[1]начисления 2017'!CR49</f>
        <v>0</v>
      </c>
      <c r="BC46" s="23">
        <v>0</v>
      </c>
      <c r="BD46" s="23">
        <f>'[1]начисления 2017'!DA49</f>
        <v>3317.5680000000002</v>
      </c>
      <c r="BE46" s="23">
        <f t="shared" si="14"/>
        <v>1780.5391999999999</v>
      </c>
      <c r="BF46" s="23">
        <f>'[1]начисления 2017'!CZ49</f>
        <v>1697.6</v>
      </c>
      <c r="BG46" s="23">
        <f t="shared" si="15"/>
        <v>82.939200000000014</v>
      </c>
      <c r="BH46" s="23">
        <f t="shared" si="16"/>
        <v>53.670013696780281</v>
      </c>
      <c r="BI46" s="23">
        <f t="shared" si="17"/>
        <v>14816.889413492188</v>
      </c>
      <c r="BJ46" s="23">
        <f>'[1]начисления 2017'!DD49</f>
        <v>8267.8706743208713</v>
      </c>
      <c r="BK46" s="23">
        <f t="shared" si="18"/>
        <v>2496.8969436449029</v>
      </c>
      <c r="BL46" s="23">
        <f>'[1]начисления 2017'!DF49</f>
        <v>1203.0034351822267</v>
      </c>
      <c r="BM46" s="23">
        <f>'[1]начисления 2017'!DK49</f>
        <v>84.577180560081572</v>
      </c>
      <c r="BN46" s="23">
        <f>'[1]начисления 2017'!DG49</f>
        <v>174.62642569121888</v>
      </c>
      <c r="BO46" s="23">
        <f>'[1]начисления 2017'!DH49</f>
        <v>161.18501595459475</v>
      </c>
      <c r="BP46" s="23">
        <f>'[1]начисления 2017'!DE49</f>
        <v>909.82346884616197</v>
      </c>
      <c r="BQ46" s="23">
        <f>'[1]начисления 2017'!DJ49</f>
        <v>1086.1887007906957</v>
      </c>
      <c r="BR46" s="23">
        <f>'[1]начисления 2017'!DI49</f>
        <v>311.92838660729205</v>
      </c>
      <c r="BS46" s="23">
        <f>'[1]начисления 2017'!DL49</f>
        <v>12.782059323518153</v>
      </c>
      <c r="BT46" s="23">
        <f>'[1]начисления 2017'!DM49</f>
        <v>40.016197320910443</v>
      </c>
      <c r="BU46" s="23">
        <f>'[1]начисления 2017'!DN49</f>
        <v>67.99092524971671</v>
      </c>
      <c r="BV46" s="23">
        <f>'[1]начисления 2017'!DS49</f>
        <v>521.28634505531795</v>
      </c>
      <c r="BW46" s="23">
        <f t="shared" si="19"/>
        <v>108748.01400519295</v>
      </c>
    </row>
    <row r="47" spans="1:76" s="25" customFormat="1" ht="12" x14ac:dyDescent="0.2">
      <c r="A47" s="18">
        <f t="shared" si="20"/>
        <v>44</v>
      </c>
      <c r="B47" s="19" t="s">
        <v>70</v>
      </c>
      <c r="C47" s="20">
        <v>14</v>
      </c>
      <c r="D47" s="30">
        <v>42979</v>
      </c>
      <c r="E47" s="22">
        <v>631.30999999999995</v>
      </c>
      <c r="F47" s="23">
        <f>'[1]начисления 2017'!BD50+'[1]начисления 2017'!BH50</f>
        <v>12095.899599999999</v>
      </c>
      <c r="G47" s="23">
        <f t="shared" si="0"/>
        <v>11480.269791858955</v>
      </c>
      <c r="H47" s="23">
        <f>'[1]начисления 2017'!BF50</f>
        <v>8558.6177915910557</v>
      </c>
      <c r="I47" s="23">
        <f t="shared" si="1"/>
        <v>2584.7025730604987</v>
      </c>
      <c r="J47" s="23">
        <f>'[1]начисления 2017'!BG50</f>
        <v>0</v>
      </c>
      <c r="K47" s="23">
        <f>'[1]начисления 2017'!AS50</f>
        <v>0</v>
      </c>
      <c r="L47" s="23">
        <f>1.11426*F47*2.5%+'[1]начисления 2017'!BI50+'[1]начисления 2017'!BY50</f>
        <v>336.94942720739999</v>
      </c>
      <c r="M47" s="23">
        <f t="shared" si="2"/>
        <v>94.910425611162935</v>
      </c>
      <c r="N47" s="23">
        <f>'[1]начисления 2017'!BJ50</f>
        <v>3282.8119999999999</v>
      </c>
      <c r="O47" s="23">
        <f t="shared" si="3"/>
        <v>2776.7372473518208</v>
      </c>
      <c r="P47" s="23">
        <f>'[1]начисления 2017'!BK50</f>
        <v>2062.4344046649931</v>
      </c>
      <c r="Q47" s="23">
        <f t="shared" si="4"/>
        <v>622.85519020882793</v>
      </c>
      <c r="R47" s="23">
        <f>'[1]начисления 2017'!BL50</f>
        <v>0</v>
      </c>
      <c r="S47" s="23">
        <f>'[1]начисления 2017'!BC50</f>
        <v>0</v>
      </c>
      <c r="T47" s="23">
        <f t="shared" si="5"/>
        <v>91.447652478000009</v>
      </c>
      <c r="U47" s="24">
        <f t="shared" si="23"/>
        <v>84.584107994969585</v>
      </c>
      <c r="V47" s="24">
        <f>'[1]начисления 2017'!E50*'[1]начисления 2017'!I50*4</f>
        <v>6388.8571999999986</v>
      </c>
      <c r="W47" s="23">
        <f t="shared" si="6"/>
        <v>6543.5330453495844</v>
      </c>
      <c r="X47" s="23">
        <f>'[1]начисления 2017'!AL50</f>
        <v>5651.6347110738279</v>
      </c>
      <c r="Y47" s="23">
        <f>'[1]начисления 2017'!AM50</f>
        <v>621.55744999924639</v>
      </c>
      <c r="Z47" s="23">
        <f>1.11426*V47*2.5%+'[1]начисления 2017'!AN50</f>
        <v>270.34088427651022</v>
      </c>
      <c r="AA47" s="23">
        <f t="shared" si="7"/>
        <v>102.42102523984393</v>
      </c>
      <c r="AB47" s="23">
        <f>'[1]начисления 2017'!BQ50</f>
        <v>0</v>
      </c>
      <c r="AC47" s="23">
        <f t="shared" si="8"/>
        <v>0</v>
      </c>
      <c r="AD47" s="23">
        <f>'[1]начисления 2017'!BN50</f>
        <v>0</v>
      </c>
      <c r="AE47" s="23">
        <f>'[1]начисления 2017'!BP50</f>
        <v>0</v>
      </c>
      <c r="AF47" s="23">
        <f>1.11426*AB47*2.5%+'[1]начисления 2017'!BR50</f>
        <v>0</v>
      </c>
      <c r="AG47" s="23">
        <v>0</v>
      </c>
      <c r="AH47" s="23">
        <f>'[1]начисления 2017'!CD50</f>
        <v>0</v>
      </c>
      <c r="AI47" s="23">
        <f t="shared" si="9"/>
        <v>0</v>
      </c>
      <c r="AJ47" s="23">
        <f>'[1]начисления 2017'!BT50</f>
        <v>0</v>
      </c>
      <c r="AK47" s="23">
        <f>1.11426*AH47*2.5%+'[1]начисления 2017'!CE50</f>
        <v>0</v>
      </c>
      <c r="AL47" s="23">
        <v>0</v>
      </c>
      <c r="AM47" s="23">
        <f>'[1]начисления 2017'!CS50</f>
        <v>12499.938</v>
      </c>
      <c r="AN47" s="23">
        <f t="shared" si="10"/>
        <v>1769.7074670999336</v>
      </c>
      <c r="AO47" s="23">
        <f>'[1]начисления 2017'!CV50</f>
        <v>815.69002067850784</v>
      </c>
      <c r="AP47" s="23">
        <f t="shared" si="11"/>
        <v>246.33838624490937</v>
      </c>
      <c r="AQ47" s="23">
        <f>'[1]начисления 2017'!CW50</f>
        <v>0</v>
      </c>
      <c r="AR47" s="23">
        <f>'[1]начисления 2017'!CH50</f>
        <v>118.14827566805442</v>
      </c>
      <c r="AS47" s="23">
        <f>'[1]начисления 2017'!CK50+'[1]начисления 2017'!CL50+'[1]начисления 2017'!CM50+'[1]начисления 2017'!CN50</f>
        <v>0</v>
      </c>
      <c r="AT47" s="23">
        <f>'[1]начисления 2017'!CJ50</f>
        <v>8.4082940971262339</v>
      </c>
      <c r="AU47" s="23">
        <f>'[1]начисления 2017'!CI50</f>
        <v>3.710773199769398</v>
      </c>
      <c r="AV47" s="23">
        <f>1.11426*AM47*2.5%+'[1]начисления 2017'!CY50</f>
        <v>577.41171721156661</v>
      </c>
      <c r="AW47" s="23">
        <f t="shared" si="12"/>
        <v>14.157729959140067</v>
      </c>
      <c r="AX47" s="23">
        <f>'[1]начисления 2017'!CO50</f>
        <v>0</v>
      </c>
      <c r="AY47" s="23">
        <f t="shared" si="13"/>
        <v>0</v>
      </c>
      <c r="AZ47" s="23">
        <f>'[1]начисления 2017'!CP50</f>
        <v>0</v>
      </c>
      <c r="BA47" s="23">
        <f>'[1]начисления 2017'!CQ50</f>
        <v>0</v>
      </c>
      <c r="BB47" s="23">
        <f>1.11426*AX47*2.5%+'[1]начисления 2017'!CR50</f>
        <v>0</v>
      </c>
      <c r="BC47" s="23">
        <v>0</v>
      </c>
      <c r="BD47" s="23">
        <v>112703.12</v>
      </c>
      <c r="BE47" s="23">
        <f t="shared" si="14"/>
        <v>115520.69799999999</v>
      </c>
      <c r="BF47" s="23">
        <f>'[1]начисления 2017'!CZ50</f>
        <v>112703.12</v>
      </c>
      <c r="BG47" s="23">
        <f t="shared" si="15"/>
        <v>2817.578</v>
      </c>
      <c r="BH47" s="23">
        <f t="shared" si="16"/>
        <v>102.49999999999999</v>
      </c>
      <c r="BI47" s="23">
        <f t="shared" si="17"/>
        <v>13367.375025477921</v>
      </c>
      <c r="BJ47" s="23">
        <f>'[1]начисления 2017'!DD50</f>
        <v>7459.0371083663049</v>
      </c>
      <c r="BK47" s="23">
        <f t="shared" si="18"/>
        <v>2252.629206726624</v>
      </c>
      <c r="BL47" s="23">
        <f>'[1]начисления 2017'!DF50</f>
        <v>1085.3153874777361</v>
      </c>
      <c r="BM47" s="23">
        <f>'[1]начисления 2017'!DK50</f>
        <v>76.303120013481035</v>
      </c>
      <c r="BN47" s="23">
        <f>'[1]начисления 2017'!DG50</f>
        <v>157.54298061019983</v>
      </c>
      <c r="BO47" s="23">
        <f>'[1]начисления 2017'!DH50</f>
        <v>145.41652411812714</v>
      </c>
      <c r="BP47" s="23">
        <f>'[1]начисления 2017'!DE50</f>
        <v>820.81678385027692</v>
      </c>
      <c r="BQ47" s="23">
        <f>'[1]начисления 2017'!DJ50</f>
        <v>979.92846586844837</v>
      </c>
      <c r="BR47" s="23">
        <f>'[1]начисления 2017'!DI50</f>
        <v>281.41289365870955</v>
      </c>
      <c r="BS47" s="23">
        <f>'[1]начисления 2017'!DL50</f>
        <v>11.531609355185381</v>
      </c>
      <c r="BT47" s="23">
        <f>'[1]начисления 2017'!DM50</f>
        <v>36.101471891600056</v>
      </c>
      <c r="BU47" s="23">
        <f>'[1]начисления 2017'!DN50</f>
        <v>61.339473541227584</v>
      </c>
      <c r="BV47" s="23">
        <f>'[1]начисления 2017'!DS50</f>
        <v>426.90472020631171</v>
      </c>
      <c r="BW47" s="23">
        <f t="shared" si="19"/>
        <v>151885.22529734453</v>
      </c>
    </row>
    <row r="48" spans="1:76" s="25" customFormat="1" ht="12" x14ac:dyDescent="0.2">
      <c r="A48" s="18">
        <f t="shared" si="20"/>
        <v>45</v>
      </c>
      <c r="B48" s="35" t="s">
        <v>70</v>
      </c>
      <c r="C48" s="29">
        <v>16</v>
      </c>
      <c r="D48" s="29"/>
      <c r="E48" s="28">
        <v>551</v>
      </c>
      <c r="F48" s="23">
        <f>'[1]начисления 2017'!BD51+'[1]начисления 2017'!BH51</f>
        <v>17587.920000000002</v>
      </c>
      <c r="G48" s="23">
        <f t="shared" si="0"/>
        <v>18218.777713920583</v>
      </c>
      <c r="H48" s="23">
        <f>'[1]начисления 2017'!BF51</f>
        <v>7204.7518061839828</v>
      </c>
      <c r="I48" s="23">
        <f t="shared" si="1"/>
        <v>2175.8350454675628</v>
      </c>
      <c r="J48" s="23">
        <f>'[1]начисления 2017'!BG51</f>
        <v>0</v>
      </c>
      <c r="K48" s="23">
        <f>'[1]начисления 2017'!AS51</f>
        <v>7526.2529687890355</v>
      </c>
      <c r="L48" s="23">
        <f>1.11426*F48*2.5%+'[1]начисления 2017'!BI51+'[1]начисления 2017'!BY51</f>
        <v>1311.9378934800002</v>
      </c>
      <c r="M48" s="23">
        <f t="shared" si="2"/>
        <v>103.58688073359772</v>
      </c>
      <c r="N48" s="23">
        <f>'[1]начисления 2017'!BJ51</f>
        <v>4694.5199999999995</v>
      </c>
      <c r="O48" s="23">
        <f t="shared" si="3"/>
        <v>5734.0181254218223</v>
      </c>
      <c r="P48" s="23">
        <f>'[1]начисления 2017'!BK51</f>
        <v>2949.3432951347509</v>
      </c>
      <c r="Q48" s="23">
        <f t="shared" si="4"/>
        <v>890.70167513069475</v>
      </c>
      <c r="R48" s="23">
        <f>'[1]начисления 2017'!BL51</f>
        <v>0</v>
      </c>
      <c r="S48" s="23">
        <f>'[1]начисления 2017'!BC51</f>
        <v>1763.200258776377</v>
      </c>
      <c r="T48" s="23">
        <f t="shared" si="5"/>
        <v>130.77289637999999</v>
      </c>
      <c r="U48" s="24">
        <f t="shared" si="23"/>
        <v>122.14279895328646</v>
      </c>
      <c r="V48" s="24">
        <f>'[1]начисления 2017'!E51*'[1]начисления 2017'!I51*12</f>
        <v>13356.24</v>
      </c>
      <c r="W48" s="23">
        <f t="shared" si="6"/>
        <v>17038.024525177807</v>
      </c>
      <c r="X48" s="23">
        <f>'[1]начисления 2017'!AL51</f>
        <v>14798.042447300119</v>
      </c>
      <c r="Y48" s="23">
        <f>'[1]начисления 2017'!AM51</f>
        <v>1627.4642645431788</v>
      </c>
      <c r="Z48" s="23">
        <f>1.11426*V48*2.5%+'[1]начисления 2017'!AN51</f>
        <v>612.51781333451117</v>
      </c>
      <c r="AA48" s="23">
        <f t="shared" si="7"/>
        <v>127.5660255070125</v>
      </c>
      <c r="AB48" s="23">
        <f>'[1]начисления 2017'!BQ51</f>
        <v>2909.2799999999997</v>
      </c>
      <c r="AC48" s="23">
        <f t="shared" si="8"/>
        <v>1792.862452736292</v>
      </c>
      <c r="AD48" s="23">
        <f>'[1]начисления 2017'!BN51</f>
        <v>448.96639999999991</v>
      </c>
      <c r="AE48" s="23">
        <f>'[1]начисления 2017'!BP51</f>
        <v>696.67199999999991</v>
      </c>
      <c r="AF48" s="23">
        <f>1.11426*AB48*2.5%+'[1]начисления 2017'!BR51</f>
        <v>647.22405273629215</v>
      </c>
      <c r="AG48" s="23">
        <f t="shared" ref="AG48:AG51" si="26">AC48/AB48*100</f>
        <v>61.625641146135543</v>
      </c>
      <c r="AH48" s="23">
        <f>'[1]начисления 2017'!CD51</f>
        <v>991.8</v>
      </c>
      <c r="AI48" s="23">
        <f t="shared" si="9"/>
        <v>1055.3316923823343</v>
      </c>
      <c r="AJ48" s="23">
        <f>'[1]начисления 2017'!BT51</f>
        <v>667.88</v>
      </c>
      <c r="AK48" s="23">
        <f>1.11426*AH48*2.5%+'[1]начисления 2017'!CE51</f>
        <v>387.45169238233433</v>
      </c>
      <c r="AL48" s="23">
        <f t="shared" ref="AL48:AL58" si="27">AI48/AH48*100</f>
        <v>106.40569594498228</v>
      </c>
      <c r="AM48" s="23">
        <f>'[1]начисления 2017'!CS51</f>
        <v>18745.02</v>
      </c>
      <c r="AN48" s="23">
        <f t="shared" si="10"/>
        <v>4337.6997258142192</v>
      </c>
      <c r="AO48" s="23">
        <f>'[1]начисления 2017'!CV51</f>
        <v>1763.0485821201942</v>
      </c>
      <c r="AP48" s="23">
        <f t="shared" si="11"/>
        <v>532.44067180029867</v>
      </c>
      <c r="AQ48" s="23">
        <f>'[1]начисления 2017'!CW51</f>
        <v>641.10661304678001</v>
      </c>
      <c r="AR48" s="23">
        <f>'[1]начисления 2017'!CH51</f>
        <v>177.17622202311674</v>
      </c>
      <c r="AS48" s="23">
        <f>'[1]начисления 2017'!CK51+'[1]начисления 2017'!CL51+'[1]начисления 2017'!CM51+'[1]начисления 2017'!CN51</f>
        <v>0</v>
      </c>
      <c r="AT48" s="23">
        <f>'[1]начисления 2017'!CJ51</f>
        <v>18.173853559783534</v>
      </c>
      <c r="AU48" s="23">
        <f>'[1]начисления 2017'!CI51</f>
        <v>8.0205387617480657</v>
      </c>
      <c r="AV48" s="23">
        <f>1.11426*AM48*2.5%+'[1]начисления 2017'!CY51</f>
        <v>1197.7332445022982</v>
      </c>
      <c r="AW48" s="23">
        <f t="shared" si="12"/>
        <v>23.140544666339213</v>
      </c>
      <c r="AX48" s="23">
        <f>'[1]начисления 2017'!CO51</f>
        <v>0</v>
      </c>
      <c r="AY48" s="23">
        <f t="shared" si="13"/>
        <v>0</v>
      </c>
      <c r="AZ48" s="23">
        <f>'[1]начисления 2017'!CP51</f>
        <v>0</v>
      </c>
      <c r="BA48" s="23">
        <f>'[1]начисления 2017'!CQ51</f>
        <v>0</v>
      </c>
      <c r="BB48" s="23">
        <f>1.11426*AX48*2.5%+'[1]начисления 2017'!CR51</f>
        <v>0</v>
      </c>
      <c r="BC48" s="23">
        <v>0</v>
      </c>
      <c r="BD48" s="23">
        <f>'[1]начисления 2017'!DA51</f>
        <v>2446.44</v>
      </c>
      <c r="BE48" s="23">
        <f t="shared" si="14"/>
        <v>909.96100000000001</v>
      </c>
      <c r="BF48" s="23">
        <f>'[1]начисления 2017'!CZ51</f>
        <v>848.8</v>
      </c>
      <c r="BG48" s="23">
        <f t="shared" si="15"/>
        <v>61.161000000000001</v>
      </c>
      <c r="BH48" s="23">
        <f t="shared" si="16"/>
        <v>37.195312372263373</v>
      </c>
      <c r="BI48" s="23">
        <f t="shared" si="17"/>
        <v>7643.393342137847</v>
      </c>
      <c r="BJ48" s="23">
        <f>'[1]начисления 2017'!DD51</f>
        <v>4265.037411173239</v>
      </c>
      <c r="BK48" s="23">
        <f t="shared" si="18"/>
        <v>1288.0412981743182</v>
      </c>
      <c r="BL48" s="23">
        <f>'[1]начисления 2017'!DF51</f>
        <v>620.57751734772626</v>
      </c>
      <c r="BM48" s="23">
        <f>'[1]начисления 2017'!DK51</f>
        <v>43.629714763279374</v>
      </c>
      <c r="BN48" s="23">
        <f>'[1]начисления 2017'!DG51</f>
        <v>90.082231313286684</v>
      </c>
      <c r="BO48" s="23">
        <f>'[1]начисления 2017'!DH51</f>
        <v>83.1483885327428</v>
      </c>
      <c r="BP48" s="23">
        <f>'[1]начисления 2017'!DE51</f>
        <v>469.33863446177241</v>
      </c>
      <c r="BQ48" s="23">
        <f>'[1]начисления 2017'!DJ51</f>
        <v>560.3178408262296</v>
      </c>
      <c r="BR48" s="23">
        <f>'[1]начисления 2017'!DI51</f>
        <v>160.91038320411187</v>
      </c>
      <c r="BS48" s="23">
        <f>'[1]начисления 2017'!DL51</f>
        <v>6.5937123782017322</v>
      </c>
      <c r="BT48" s="23">
        <f>'[1]начисления 2017'!DM51</f>
        <v>20.642627993282247</v>
      </c>
      <c r="BU48" s="23">
        <f>'[1]начисления 2017'!DN51</f>
        <v>35.073581969658036</v>
      </c>
      <c r="BV48" s="23">
        <f>'[1]начисления 2017'!DS51</f>
        <v>244.10182926213534</v>
      </c>
      <c r="BW48" s="23">
        <f t="shared" si="19"/>
        <v>56974.170406853053</v>
      </c>
    </row>
    <row r="49" spans="1:75" s="25" customFormat="1" ht="12" x14ac:dyDescent="0.2">
      <c r="A49" s="18">
        <f t="shared" si="20"/>
        <v>46</v>
      </c>
      <c r="B49" s="35" t="s">
        <v>69</v>
      </c>
      <c r="C49" s="29">
        <v>17</v>
      </c>
      <c r="D49" s="29"/>
      <c r="E49" s="26">
        <v>3170.72</v>
      </c>
      <c r="F49" s="23">
        <f>'[1]начисления 2017'!BD52+'[1]начисления 2017'!BH52</f>
        <v>101209.38240000002</v>
      </c>
      <c r="G49" s="23">
        <f t="shared" si="0"/>
        <v>100296.49850231265</v>
      </c>
      <c r="H49" s="23">
        <f>'[1]начисления 2017'!BF52</f>
        <v>41459.620048827004</v>
      </c>
      <c r="I49" s="23">
        <f t="shared" si="1"/>
        <v>12520.805254745756</v>
      </c>
      <c r="J49" s="23">
        <f>'[1]начисления 2017'!BG52</f>
        <v>187.04109199999999</v>
      </c>
      <c r="K49" s="23">
        <f>'[1]начисления 2017'!AS52</f>
        <v>43309.692945914285</v>
      </c>
      <c r="L49" s="23">
        <f>1.11426*F49*2.5%+'[1]начисления 2017'!BI52+'[1]начисления 2017'!BY52</f>
        <v>2819.3391608256006</v>
      </c>
      <c r="M49" s="23">
        <f t="shared" si="2"/>
        <v>99.09802443603553</v>
      </c>
      <c r="N49" s="23">
        <f>'[1]начисления 2017'!BJ52</f>
        <v>0</v>
      </c>
      <c r="O49" s="23">
        <f t="shared" si="3"/>
        <v>0</v>
      </c>
      <c r="P49" s="23">
        <f>'[1]начисления 2017'!BK52</f>
        <v>0</v>
      </c>
      <c r="Q49" s="23">
        <f t="shared" si="4"/>
        <v>0</v>
      </c>
      <c r="R49" s="23">
        <f>'[1]начисления 2017'!BL52</f>
        <v>0</v>
      </c>
      <c r="S49" s="23">
        <f>'[1]начисления 2017'!BC52</f>
        <v>0</v>
      </c>
      <c r="T49" s="23">
        <f t="shared" si="5"/>
        <v>0</v>
      </c>
      <c r="U49" s="24">
        <v>0</v>
      </c>
      <c r="V49" s="24">
        <f>'[1]начисления 2017'!E52*'[1]начисления 2017'!I52*12</f>
        <v>76858.252799999987</v>
      </c>
      <c r="W49" s="23">
        <f t="shared" si="6"/>
        <v>98045.018371092185</v>
      </c>
      <c r="X49" s="23">
        <f>'[1]начисления 2017'!AL52</f>
        <v>85155.080124325657</v>
      </c>
      <c r="Y49" s="23">
        <f>'[1]начисления 2017'!AM52</f>
        <v>9365.2150505850241</v>
      </c>
      <c r="Z49" s="23">
        <f>1.11426*V49*2.5%+'[1]начисления 2017'!AN52</f>
        <v>3524.7231961814905</v>
      </c>
      <c r="AA49" s="23">
        <f t="shared" si="7"/>
        <v>127.56602550701257</v>
      </c>
      <c r="AB49" s="23">
        <f>'[1]начисления 2017'!BQ52</f>
        <v>16741.401600000001</v>
      </c>
      <c r="AC49" s="23">
        <f t="shared" si="8"/>
        <v>13377.141732435601</v>
      </c>
      <c r="AD49" s="23">
        <f>'[1]начисления 2017'!BN52</f>
        <v>3782.8156799999997</v>
      </c>
      <c r="AE49" s="23">
        <f>'[1]начисления 2017'!BP52</f>
        <v>5869.8863999999994</v>
      </c>
      <c r="AF49" s="23">
        <f>1.11426*AB49*2.5%+'[1]начисления 2017'!BR52</f>
        <v>3724.4396524356011</v>
      </c>
      <c r="AG49" s="23">
        <f t="shared" si="26"/>
        <v>79.904550718355623</v>
      </c>
      <c r="AH49" s="23">
        <f>'[1]начисления 2017'!CD52</f>
        <v>5707.2959999999994</v>
      </c>
      <c r="AI49" s="23">
        <f t="shared" si="9"/>
        <v>9382.7440836125497</v>
      </c>
      <c r="AJ49" s="23">
        <f>'[1]начисления 2017'!BT52</f>
        <v>7153.16</v>
      </c>
      <c r="AK49" s="23">
        <f>1.11426*AH49*2.5%+'[1]начисления 2017'!CE52</f>
        <v>2229.5840836125503</v>
      </c>
      <c r="AL49" s="23">
        <f t="shared" si="27"/>
        <v>164.39911446002716</v>
      </c>
      <c r="AM49" s="23">
        <f>'[1]начисления 2017'!CS52</f>
        <v>257969.77919999999</v>
      </c>
      <c r="AN49" s="23">
        <f t="shared" si="10"/>
        <v>81967.032004737324</v>
      </c>
      <c r="AO49" s="23">
        <f>'[1]начисления 2017'!CV52</f>
        <v>33532.359993144557</v>
      </c>
      <c r="AP49" s="23">
        <f t="shared" si="11"/>
        <v>10126.772717929656</v>
      </c>
      <c r="AQ49" s="23">
        <f>'[1]начисления 2017'!CW52</f>
        <v>14646.962936456792</v>
      </c>
      <c r="AR49" s="23">
        <f>'[1]начисления 2017'!CH52</f>
        <v>2438.3068609579286</v>
      </c>
      <c r="AS49" s="23">
        <f>'[1]начисления 2017'!CK52+'[1]начисления 2017'!CL52+'[1]начисления 2017'!CM52+'[1]начисления 2017'!CN52</f>
        <v>0</v>
      </c>
      <c r="AT49" s="23">
        <f>'[1]начисления 2017'!CJ52</f>
        <v>345.65820035230718</v>
      </c>
      <c r="AU49" s="23">
        <f>'[1]начисления 2017'!CI52</f>
        <v>152.54689849469545</v>
      </c>
      <c r="AV49" s="23">
        <f>1.11426*AM49*2.5%+'[1]начисления 2017'!CY52</f>
        <v>20724.424397401388</v>
      </c>
      <c r="AW49" s="23">
        <f t="shared" si="12"/>
        <v>31.773889274522173</v>
      </c>
      <c r="AX49" s="23">
        <f>'[1]начисления 2017'!CO52</f>
        <v>0</v>
      </c>
      <c r="AY49" s="23">
        <f t="shared" si="13"/>
        <v>0</v>
      </c>
      <c r="AZ49" s="23">
        <f>'[1]начисления 2017'!CP52</f>
        <v>0</v>
      </c>
      <c r="BA49" s="23">
        <f>'[1]начисления 2017'!CQ52</f>
        <v>0</v>
      </c>
      <c r="BB49" s="23">
        <f>1.11426*AX49*2.5%+'[1]начисления 2017'!CR52</f>
        <v>0</v>
      </c>
      <c r="BC49" s="23">
        <v>0</v>
      </c>
      <c r="BD49" s="23">
        <f>'[1]начисления 2017'!DA52</f>
        <v>14077.996799999997</v>
      </c>
      <c r="BE49" s="23">
        <f t="shared" si="14"/>
        <v>4298.8699199999992</v>
      </c>
      <c r="BF49" s="23">
        <f>'[1]начисления 2017'!CZ52</f>
        <v>3946.9199999999996</v>
      </c>
      <c r="BG49" s="23">
        <f t="shared" si="15"/>
        <v>351.94991999999996</v>
      </c>
      <c r="BH49" s="23">
        <f t="shared" si="16"/>
        <v>30.53609104386215</v>
      </c>
      <c r="BI49" s="23">
        <f t="shared" si="17"/>
        <v>59475.066743846481</v>
      </c>
      <c r="BJ49" s="23">
        <f>'[1]начисления 2017'!DD52</f>
        <v>33187.273419004923</v>
      </c>
      <c r="BK49" s="23">
        <f t="shared" si="18"/>
        <v>10022.556572539486</v>
      </c>
      <c r="BL49" s="23">
        <f>'[1]начисления 2017'!DF52</f>
        <v>4828.8616864068381</v>
      </c>
      <c r="BM49" s="23">
        <f>'[1]начисления 2017'!DK52</f>
        <v>339.49321739802554</v>
      </c>
      <c r="BN49" s="23">
        <f>'[1]начисления 2017'!DG52</f>
        <v>700.95132881043321</v>
      </c>
      <c r="BO49" s="23">
        <f>'[1]начисления 2017'!DH52</f>
        <v>646.99744423266532</v>
      </c>
      <c r="BP49" s="23">
        <f>'[1]начисления 2017'!DE52</f>
        <v>3652.0358642529554</v>
      </c>
      <c r="BQ49" s="23">
        <f>'[1]начисления 2017'!DJ52</f>
        <v>4359.9667698884914</v>
      </c>
      <c r="BR49" s="23">
        <f>'[1]начисления 2017'!DI52</f>
        <v>1252.0820730345542</v>
      </c>
      <c r="BS49" s="23">
        <f>'[1]начисления 2017'!DL52</f>
        <v>51.307248787171233</v>
      </c>
      <c r="BT49" s="23">
        <f>'[1]начисления 2017'!DM52</f>
        <v>160.62521222091956</v>
      </c>
      <c r="BU49" s="23">
        <f>'[1]начисления 2017'!DN52</f>
        <v>272.91590727002017</v>
      </c>
      <c r="BV49" s="23">
        <f>'[1]начисления 2017'!DS52</f>
        <v>2099.3939170852232</v>
      </c>
      <c r="BW49" s="23">
        <f t="shared" si="19"/>
        <v>368941.76527512202</v>
      </c>
    </row>
    <row r="50" spans="1:75" s="25" customFormat="1" ht="12" x14ac:dyDescent="0.2">
      <c r="A50" s="18">
        <f t="shared" si="20"/>
        <v>47</v>
      </c>
      <c r="B50" s="35" t="s">
        <v>70</v>
      </c>
      <c r="C50" s="29">
        <v>18</v>
      </c>
      <c r="D50" s="29"/>
      <c r="E50" s="28">
        <v>579.04</v>
      </c>
      <c r="F50" s="23">
        <f>'[1]начисления 2017'!BD53+'[1]начисления 2017'!BH53</f>
        <v>18482.9568</v>
      </c>
      <c r="G50" s="23">
        <f t="shared" si="0"/>
        <v>19320.08741827327</v>
      </c>
      <c r="H50" s="23">
        <f>'[1]начисления 2017'!BF53</f>
        <v>7571.3965260485893</v>
      </c>
      <c r="I50" s="23">
        <f t="shared" si="1"/>
        <v>2286.5617508666737</v>
      </c>
      <c r="J50" s="23">
        <f>'[1]начисления 2017'!BG53</f>
        <v>0</v>
      </c>
      <c r="K50" s="23">
        <f>'[1]начисления 2017'!AS53</f>
        <v>7909.2586552588082</v>
      </c>
      <c r="L50" s="23">
        <f>1.11426*F50*2.5%+'[1]начисления 2017'!BI53+'[1]начисления 2017'!BY53</f>
        <v>1552.8704860992002</v>
      </c>
      <c r="M50" s="23">
        <f t="shared" si="2"/>
        <v>104.52920291559234</v>
      </c>
      <c r="N50" s="23">
        <f>'[1]начисления 2017'!BJ53</f>
        <v>4933.4207999999999</v>
      </c>
      <c r="O50" s="23">
        <f t="shared" si="3"/>
        <v>6025.818249263617</v>
      </c>
      <c r="P50" s="23">
        <f>'[1]начисления 2017'!BK53</f>
        <v>3099.4332878671985</v>
      </c>
      <c r="Q50" s="23">
        <f t="shared" si="4"/>
        <v>936.02885293589395</v>
      </c>
      <c r="R50" s="23">
        <f>'[1]начисления 2017'!BL53</f>
        <v>0</v>
      </c>
      <c r="S50" s="23">
        <f>'[1]начисления 2017'!BC53</f>
        <v>1852.9282719453238</v>
      </c>
      <c r="T50" s="23">
        <f t="shared" si="5"/>
        <v>137.4278365152</v>
      </c>
      <c r="U50" s="24">
        <f t="shared" ref="U50:U55" si="28">O50/N50*100</f>
        <v>122.14279895328647</v>
      </c>
      <c r="V50" s="24">
        <f>'[1]начисления 2017'!E53*'[1]начисления 2017'!I53*12</f>
        <v>14035.929599999999</v>
      </c>
      <c r="W50" s="23">
        <f t="shared" si="6"/>
        <v>17905.077533682317</v>
      </c>
      <c r="X50" s="23">
        <f>'[1]начисления 2017'!AL53</f>
        <v>15551.104353329692</v>
      </c>
      <c r="Y50" s="23">
        <f>'[1]начисления 2017'!AM53</f>
        <v>1710.2847690400772</v>
      </c>
      <c r="Z50" s="23">
        <f>1.11426*V50*2.5%+'[1]начисления 2017'!AN53</f>
        <v>643.68841131255056</v>
      </c>
      <c r="AA50" s="23">
        <f t="shared" si="7"/>
        <v>127.5660255070125</v>
      </c>
      <c r="AB50" s="23">
        <f>'[1]начисления 2017'!BQ53</f>
        <v>3057.3311999999996</v>
      </c>
      <c r="AC50" s="23">
        <f t="shared" si="8"/>
        <v>1825.7992266722731</v>
      </c>
      <c r="AD50" s="23">
        <f>'[1]начисления 2017'!BN53</f>
        <v>448.96639999999991</v>
      </c>
      <c r="AE50" s="23">
        <f>'[1]начисления 2017'!BP53</f>
        <v>696.67199999999991</v>
      </c>
      <c r="AF50" s="23">
        <f>1.11426*AB50*2.5%+'[1]начисления 2017'!BR53</f>
        <v>680.16082667227317</v>
      </c>
      <c r="AG50" s="23">
        <f t="shared" si="26"/>
        <v>59.718725490789915</v>
      </c>
      <c r="AH50" s="23">
        <f>'[1]начисления 2017'!CD53</f>
        <v>1042.2719999999999</v>
      </c>
      <c r="AI50" s="23">
        <f t="shared" si="9"/>
        <v>1372.4088347678164</v>
      </c>
      <c r="AJ50" s="23">
        <f>'[1]начисления 2017'!BT53</f>
        <v>965.2399999999999</v>
      </c>
      <c r="AK50" s="23">
        <f>1.11426*AH50*2.5%+'[1]начисления 2017'!CE53</f>
        <v>407.16883476781646</v>
      </c>
      <c r="AL50" s="23">
        <f t="shared" si="27"/>
        <v>131.67472931900852</v>
      </c>
      <c r="AM50" s="23">
        <f>'[1]начисления 2017'!CS53</f>
        <v>47110.6944</v>
      </c>
      <c r="AN50" s="23">
        <f t="shared" si="10"/>
        <v>19709.112735173323</v>
      </c>
      <c r="AO50" s="23">
        <f>'[1]начисления 2017'!CV53</f>
        <v>10924.137109896639</v>
      </c>
      <c r="AP50" s="23">
        <f t="shared" si="11"/>
        <v>3299.0894071887851</v>
      </c>
      <c r="AQ50" s="23">
        <f>'[1]начисления 2017'!CW53</f>
        <v>387.42974130418759</v>
      </c>
      <c r="AR50" s="23">
        <f>'[1]начисления 2017'!CH53</f>
        <v>445.28599332930031</v>
      </c>
      <c r="AS50" s="23">
        <f>'[1]начисления 2017'!CK53+'[1]начисления 2017'!CL53+'[1]начисления 2017'!CM53+'[1]начисления 2017'!CN53</f>
        <v>0</v>
      </c>
      <c r="AT50" s="23">
        <f>'[1]начисления 2017'!CJ53</f>
        <v>112.60816639749498</v>
      </c>
      <c r="AU50" s="23">
        <f>'[1]начисления 2017'!CI53</f>
        <v>49.696568782699174</v>
      </c>
      <c r="AV50" s="23">
        <f>1.11426*AM50*2.5%+'[1]начисления 2017'!CY53</f>
        <v>4490.8657482742155</v>
      </c>
      <c r="AW50" s="23">
        <f t="shared" si="12"/>
        <v>41.835750854849046</v>
      </c>
      <c r="AX50" s="23">
        <f>'[1]начисления 2017'!CO53</f>
        <v>0</v>
      </c>
      <c r="AY50" s="23">
        <f t="shared" si="13"/>
        <v>0</v>
      </c>
      <c r="AZ50" s="23">
        <f>'[1]начисления 2017'!CP53</f>
        <v>0</v>
      </c>
      <c r="BA50" s="23">
        <f>'[1]начисления 2017'!CQ53</f>
        <v>0</v>
      </c>
      <c r="BB50" s="23">
        <f>1.11426*AX50*2.5%+'[1]начисления 2017'!CR53</f>
        <v>0</v>
      </c>
      <c r="BC50" s="23">
        <v>0</v>
      </c>
      <c r="BD50" s="23">
        <f>'[1]начисления 2017'!DA53</f>
        <v>2570.9376000000002</v>
      </c>
      <c r="BE50" s="23">
        <f t="shared" si="14"/>
        <v>849.41344000000004</v>
      </c>
      <c r="BF50" s="23">
        <f>'[1]начисления 2017'!CZ53</f>
        <v>785.14</v>
      </c>
      <c r="BG50" s="23">
        <f t="shared" si="15"/>
        <v>64.273440000000008</v>
      </c>
      <c r="BH50" s="23">
        <f t="shared" si="16"/>
        <v>33.039053145436121</v>
      </c>
      <c r="BI50" s="23">
        <f t="shared" si="17"/>
        <v>11482.296100091698</v>
      </c>
      <c r="BJ50" s="23">
        <f>'[1]начисления 2017'!DD53</f>
        <v>6407.1571671021902</v>
      </c>
      <c r="BK50" s="23">
        <f t="shared" si="18"/>
        <v>1934.9614644648614</v>
      </c>
      <c r="BL50" s="23">
        <f>'[1]начисления 2017'!DF53</f>
        <v>932.26326165406374</v>
      </c>
      <c r="BM50" s="23">
        <f>'[1]начисления 2017'!DK53</f>
        <v>65.542787247737735</v>
      </c>
      <c r="BN50" s="23">
        <f>'[1]начисления 2017'!DG53</f>
        <v>135.32613160096813</v>
      </c>
      <c r="BO50" s="23">
        <f>'[1]начисления 2017'!DH53</f>
        <v>124.90975861663348</v>
      </c>
      <c r="BP50" s="23">
        <f>'[1]начисления 2017'!DE53</f>
        <v>705.06448260262528</v>
      </c>
      <c r="BQ50" s="23">
        <f>'[1]начисления 2017'!DJ53</f>
        <v>841.73809596606588</v>
      </c>
      <c r="BR50" s="23">
        <f>'[1]начисления 2017'!DI53</f>
        <v>241.72780109888433</v>
      </c>
      <c r="BS50" s="23">
        <f>'[1]начисления 2017'!DL53</f>
        <v>9.9054117113088207</v>
      </c>
      <c r="BT50" s="23">
        <f>'[1]начисления 2017'!DM53</f>
        <v>31.010410728988198</v>
      </c>
      <c r="BU50" s="23">
        <f>'[1]начисления 2017'!DN53</f>
        <v>52.68932729737147</v>
      </c>
      <c r="BV50" s="23">
        <f>'[1]начисления 2017'!DS53</f>
        <v>403.9690112966158</v>
      </c>
      <c r="BW50" s="23">
        <f t="shared" si="19"/>
        <v>78893.982549220935</v>
      </c>
    </row>
    <row r="51" spans="1:75" s="25" customFormat="1" ht="12" x14ac:dyDescent="0.2">
      <c r="A51" s="18">
        <f t="shared" si="20"/>
        <v>48</v>
      </c>
      <c r="B51" s="35" t="s">
        <v>70</v>
      </c>
      <c r="C51" s="29">
        <v>20</v>
      </c>
      <c r="D51" s="29"/>
      <c r="E51" s="28">
        <v>585.07000000000005</v>
      </c>
      <c r="F51" s="23">
        <f>'[1]начисления 2017'!BD54+'[1]начисления 2017'!BH54</f>
        <v>18675.434400000002</v>
      </c>
      <c r="G51" s="23">
        <f t="shared" si="0"/>
        <v>18712.473207048119</v>
      </c>
      <c r="H51" s="23">
        <f>'[1]начисления 2017'!BF54</f>
        <v>7650.2434469039263</v>
      </c>
      <c r="I51" s="23">
        <f t="shared" si="1"/>
        <v>2310.3735209649858</v>
      </c>
      <c r="J51" s="23">
        <f>'[1]начисления 2017'!BG54</f>
        <v>0</v>
      </c>
      <c r="K51" s="23">
        <f>'[1]начисления 2017'!AS54</f>
        <v>7991.6240008156101</v>
      </c>
      <c r="L51" s="23">
        <f>1.11426*F51*2.5%+'[1]начисления 2017'!BI54+'[1]начисления 2017'!BY54</f>
        <v>760.2322383636</v>
      </c>
      <c r="M51" s="23">
        <f t="shared" si="2"/>
        <v>100.19832902547165</v>
      </c>
      <c r="N51" s="23">
        <f>'[1]начисления 2017'!BJ54</f>
        <v>4984.7964000000002</v>
      </c>
      <c r="O51" s="23">
        <f t="shared" si="3"/>
        <v>6088.5698450826612</v>
      </c>
      <c r="P51" s="23">
        <f>'[1]начисления 2017'!BK54</f>
        <v>3131.7101300988911</v>
      </c>
      <c r="Q51" s="23">
        <f t="shared" si="4"/>
        <v>945.7764592898651</v>
      </c>
      <c r="R51" s="23">
        <f>'[1]начисления 2017'!BL54</f>
        <v>0</v>
      </c>
      <c r="S51" s="23">
        <f>'[1]начисления 2017'!BC54</f>
        <v>1872.2242747773053</v>
      </c>
      <c r="T51" s="23">
        <f t="shared" si="5"/>
        <v>138.85898091660002</v>
      </c>
      <c r="U51" s="24">
        <f t="shared" si="28"/>
        <v>122.14279895328646</v>
      </c>
      <c r="V51" s="24">
        <f>'[1]начисления 2017'!E54*'[1]начисления 2017'!I54*12</f>
        <v>21413.562000000002</v>
      </c>
      <c r="W51" s="23">
        <f t="shared" si="6"/>
        <v>18292.980531661007</v>
      </c>
      <c r="X51" s="23">
        <f>'[1]начисления 2017'!AL54</f>
        <v>15713.050262507952</v>
      </c>
      <c r="Y51" s="23">
        <f>'[1]начисления 2017'!AM54</f>
        <v>1728.0953126248237</v>
      </c>
      <c r="Z51" s="23">
        <f>1.11426*V51*2.5%+'[1]начисления 2017'!AN54</f>
        <v>851.83495652823285</v>
      </c>
      <c r="AA51" s="23">
        <f t="shared" si="7"/>
        <v>85.427079024316484</v>
      </c>
      <c r="AB51" s="23">
        <f>'[1]начисления 2017'!BQ54</f>
        <v>3089.1696000000002</v>
      </c>
      <c r="AC51" s="23">
        <f t="shared" si="8"/>
        <v>3243.973477557935</v>
      </c>
      <c r="AD51" s="23">
        <f>'[1]начисления 2017'!BN54</f>
        <v>1001.9615999999999</v>
      </c>
      <c r="AE51" s="23">
        <f>'[1]начисления 2017'!BP54</f>
        <v>1554.768</v>
      </c>
      <c r="AF51" s="23">
        <f>1.11426*AB51*2.5%+'[1]начисления 2017'!BR54</f>
        <v>687.24387755793543</v>
      </c>
      <c r="AG51" s="23">
        <f t="shared" si="26"/>
        <v>105.01118091923263</v>
      </c>
      <c r="AH51" s="23">
        <f>'[1]начисления 2017'!CD54</f>
        <v>1053.1260000000002</v>
      </c>
      <c r="AI51" s="23">
        <f t="shared" si="9"/>
        <v>1390.8090048314564</v>
      </c>
      <c r="AJ51" s="23">
        <f>'[1]начисления 2017'!BT54</f>
        <v>979.4</v>
      </c>
      <c r="AK51" s="23">
        <f>1.11426*AH51*2.5%+'[1]начисления 2017'!CE54</f>
        <v>411.40900483145634</v>
      </c>
      <c r="AL51" s="23">
        <f t="shared" si="27"/>
        <v>132.06482461086861</v>
      </c>
      <c r="AM51" s="23">
        <f>'[1]начисления 2017'!CS54</f>
        <v>40369.83</v>
      </c>
      <c r="AN51" s="23">
        <f t="shared" si="10"/>
        <v>7103.6794379603134</v>
      </c>
      <c r="AO51" s="23">
        <f>'[1]начисления 2017'!CV54</f>
        <v>3189.4385817187504</v>
      </c>
      <c r="AP51" s="23">
        <f t="shared" si="11"/>
        <v>963.21045167906254</v>
      </c>
      <c r="AQ51" s="23">
        <f>'[1]начисления 2017'!CW54</f>
        <v>391.32287815840243</v>
      </c>
      <c r="AR51" s="23">
        <f>'[1]начисления 2017'!CH54</f>
        <v>381.57195687790556</v>
      </c>
      <c r="AS51" s="23">
        <f>'[1]начисления 2017'!CK54+'[1]начисления 2017'!CL54+'[1]начисления 2017'!CM54+'[1]начисления 2017'!CN54</f>
        <v>0</v>
      </c>
      <c r="AT51" s="23">
        <f>'[1]начисления 2017'!CJ54</f>
        <v>32.877363851411204</v>
      </c>
      <c r="AU51" s="23">
        <f>'[1]начисления 2017'!CI54</f>
        <v>14.509535376573105</v>
      </c>
      <c r="AV51" s="23">
        <f>1.11426*AM51*2.5%+'[1]начисления 2017'!CY54</f>
        <v>2130.7486702982087</v>
      </c>
      <c r="AW51" s="23">
        <f t="shared" si="12"/>
        <v>17.596505702303709</v>
      </c>
      <c r="AX51" s="23">
        <f>'[1]начисления 2017'!CO54</f>
        <v>0</v>
      </c>
      <c r="AY51" s="23">
        <f t="shared" si="13"/>
        <v>0</v>
      </c>
      <c r="AZ51" s="23">
        <f>'[1]начисления 2017'!CP54</f>
        <v>0</v>
      </c>
      <c r="BA51" s="23">
        <f>'[1]начисления 2017'!CQ54</f>
        <v>0</v>
      </c>
      <c r="BB51" s="23">
        <f>1.11426*AX51*2.5%+'[1]начисления 2017'!CR54</f>
        <v>0</v>
      </c>
      <c r="BC51" s="23">
        <v>0</v>
      </c>
      <c r="BD51" s="23">
        <f>'[1]начисления 2017'!DA54</f>
        <v>2597.7108000000003</v>
      </c>
      <c r="BE51" s="23">
        <f t="shared" si="14"/>
        <v>881.90276999999992</v>
      </c>
      <c r="BF51" s="23">
        <f>'[1]начисления 2017'!CZ54</f>
        <v>816.95999999999992</v>
      </c>
      <c r="BG51" s="23">
        <f t="shared" si="15"/>
        <v>64.94277000000001</v>
      </c>
      <c r="BH51" s="23">
        <f t="shared" si="16"/>
        <v>33.949228297468672</v>
      </c>
      <c r="BI51" s="23">
        <f t="shared" si="17"/>
        <v>11601.870301327455</v>
      </c>
      <c r="BJ51" s="23">
        <f>'[1]начисления 2017'!DD54</f>
        <v>6473.879945697151</v>
      </c>
      <c r="BK51" s="23">
        <f t="shared" si="18"/>
        <v>1955.1117436005395</v>
      </c>
      <c r="BL51" s="23">
        <f>'[1]начисления 2017'!DF54</f>
        <v>941.97165393745342</v>
      </c>
      <c r="BM51" s="23">
        <f>'[1]начисления 2017'!DK54</f>
        <v>66.225335961304765</v>
      </c>
      <c r="BN51" s="23">
        <f>'[1]начисления 2017'!DG54</f>
        <v>136.73538929223957</v>
      </c>
      <c r="BO51" s="23">
        <f>'[1]начисления 2017'!DH54</f>
        <v>126.21054240438266</v>
      </c>
      <c r="BP51" s="23">
        <f>'[1]начисления 2017'!DE54</f>
        <v>712.4068748900213</v>
      </c>
      <c r="BQ51" s="23">
        <f>'[1]начисления 2017'!DJ54</f>
        <v>850.50377833459891</v>
      </c>
      <c r="BR51" s="23">
        <f>'[1]начисления 2017'!DI54</f>
        <v>244.24510325525739</v>
      </c>
      <c r="BS51" s="23">
        <f>'[1]начисления 2017'!DL54</f>
        <v>10.008564572284214</v>
      </c>
      <c r="BT51" s="23">
        <f>'[1]начисления 2017'!DM54</f>
        <v>31.333346582635265</v>
      </c>
      <c r="BU51" s="23">
        <f>'[1]начисления 2017'!DN54</f>
        <v>53.238022799587455</v>
      </c>
      <c r="BV51" s="23">
        <f>'[1]начисления 2017'!DS54</f>
        <v>370.52100247191464</v>
      </c>
      <c r="BW51" s="23">
        <f t="shared" si="19"/>
        <v>67686.779577940863</v>
      </c>
    </row>
    <row r="52" spans="1:75" s="25" customFormat="1" ht="12" x14ac:dyDescent="0.2">
      <c r="A52" s="18">
        <f t="shared" si="20"/>
        <v>49</v>
      </c>
      <c r="B52" s="35" t="s">
        <v>70</v>
      </c>
      <c r="C52" s="29">
        <v>22</v>
      </c>
      <c r="D52" s="29"/>
      <c r="E52" s="26">
        <v>446</v>
      </c>
      <c r="F52" s="23">
        <f>'[1]начисления 2017'!BD55+'[1]начисления 2017'!BH55</f>
        <v>14129.28</v>
      </c>
      <c r="G52" s="23">
        <f t="shared" si="0"/>
        <v>14282.620527732883</v>
      </c>
      <c r="H52" s="23">
        <f>'[1]начисления 2017'!BF55</f>
        <v>5831.7954728821342</v>
      </c>
      <c r="I52" s="23">
        <f t="shared" si="1"/>
        <v>1761.2022328104044</v>
      </c>
      <c r="J52" s="23">
        <f>'[1]начисления 2017'!BG55</f>
        <v>0</v>
      </c>
      <c r="K52" s="23">
        <f>'[1]начисления 2017'!AS55</f>
        <v>6092.0305337203445</v>
      </c>
      <c r="L52" s="23">
        <f>1.11426*F52*2.5%+'[1]начисления 2017'!BI55+'[1]начисления 2017'!BY55</f>
        <v>597.59228832000008</v>
      </c>
      <c r="M52" s="23">
        <f t="shared" si="2"/>
        <v>101.08526781076517</v>
      </c>
      <c r="N52" s="23">
        <f>'[1]начисления 2017'!BJ55</f>
        <v>3799.9199999999996</v>
      </c>
      <c r="O52" s="23">
        <f t="shared" si="3"/>
        <v>4641.3286459857218</v>
      </c>
      <c r="P52" s="23">
        <f>'[1]начисления 2017'!BK55</f>
        <v>2387.3087289112505</v>
      </c>
      <c r="Q52" s="23">
        <f t="shared" si="4"/>
        <v>720.96723613119764</v>
      </c>
      <c r="R52" s="23">
        <f>'[1]начисления 2017'!BL55</f>
        <v>0</v>
      </c>
      <c r="S52" s="23">
        <f>'[1]начисления 2017'!BC55</f>
        <v>1427.2002094632744</v>
      </c>
      <c r="T52" s="23">
        <f t="shared" si="5"/>
        <v>105.85247147999999</v>
      </c>
      <c r="U52" s="24">
        <f t="shared" si="28"/>
        <v>122.14279895328643</v>
      </c>
      <c r="V52" s="24">
        <f>'[1]начисления 2017'!E55*'[1]начисления 2017'!I55*12</f>
        <v>16323.599999999999</v>
      </c>
      <c r="W52" s="23">
        <f t="shared" si="6"/>
        <v>13944.774671613326</v>
      </c>
      <c r="X52" s="23">
        <f>'[1]начисления 2017'!AL55</f>
        <v>11978.088804892655</v>
      </c>
      <c r="Y52" s="23">
        <f>'[1]начисления 2017'!AM55</f>
        <v>1317.3304210276913</v>
      </c>
      <c r="Z52" s="23">
        <f>1.11426*V52*2.5%+'[1]начисления 2017'!AN55</f>
        <v>649.35544569298008</v>
      </c>
      <c r="AA52" s="23">
        <f t="shared" si="7"/>
        <v>85.427079024316498</v>
      </c>
      <c r="AB52" s="23">
        <f>'[1]начисления 2017'!BQ55</f>
        <v>0</v>
      </c>
      <c r="AC52" s="23">
        <f t="shared" si="8"/>
        <v>0</v>
      </c>
      <c r="AD52" s="23">
        <f>'[1]начисления 2017'!BN55</f>
        <v>0</v>
      </c>
      <c r="AE52" s="23">
        <f>'[1]начисления 2017'!BP55</f>
        <v>0</v>
      </c>
      <c r="AF52" s="23">
        <f>1.11426*AB52*2.5%+'[1]начисления 2017'!BR55</f>
        <v>0</v>
      </c>
      <c r="AG52" s="23">
        <v>0</v>
      </c>
      <c r="AH52" s="23">
        <f>'[1]начисления 2017'!CD55</f>
        <v>802.8</v>
      </c>
      <c r="AI52" s="23">
        <f t="shared" si="9"/>
        <v>927.21788530403114</v>
      </c>
      <c r="AJ52" s="23">
        <f>'[1]начисления 2017'!BT55</f>
        <v>613.6</v>
      </c>
      <c r="AK52" s="23">
        <f>1.11426*AH52*2.5%+'[1]начисления 2017'!CE55</f>
        <v>313.61788530403106</v>
      </c>
      <c r="AL52" s="23">
        <f t="shared" si="27"/>
        <v>115.49799268859383</v>
      </c>
      <c r="AM52" s="23">
        <f>'[1]начисления 2017'!CS55</f>
        <v>30693.72</v>
      </c>
      <c r="AN52" s="23">
        <f t="shared" si="10"/>
        <v>13215.332373838584</v>
      </c>
      <c r="AO52" s="23">
        <f>'[1]начисления 2017'!CV55</f>
        <v>5613.8851431236399</v>
      </c>
      <c r="AP52" s="23">
        <f t="shared" si="11"/>
        <v>1695.3933132233392</v>
      </c>
      <c r="AQ52" s="23">
        <f>'[1]начисления 2017'!CW55</f>
        <v>2420.0055576748859</v>
      </c>
      <c r="AR52" s="23">
        <f>'[1]начисления 2017'!CH55</f>
        <v>290.11424631370778</v>
      </c>
      <c r="AS52" s="23">
        <f>'[1]начисления 2017'!CK55+'[1]начисления 2017'!CL55+'[1]начисления 2017'!CM55+'[1]начисления 2017'!CN55</f>
        <v>0</v>
      </c>
      <c r="AT52" s="23">
        <f>'[1]начисления 2017'!CJ55</f>
        <v>57.869038622792715</v>
      </c>
      <c r="AU52" s="23">
        <f>'[1]начисления 2017'!CI55</f>
        <v>25.538935143963666</v>
      </c>
      <c r="AV52" s="23">
        <f>1.11426*AM52*2.5%+'[1]начисления 2017'!CY55</f>
        <v>3112.5261397362538</v>
      </c>
      <c r="AW52" s="23">
        <f t="shared" si="12"/>
        <v>43.055492699609509</v>
      </c>
      <c r="AX52" s="23">
        <f>'[1]начисления 2017'!CO55</f>
        <v>0</v>
      </c>
      <c r="AY52" s="23">
        <f t="shared" si="13"/>
        <v>0</v>
      </c>
      <c r="AZ52" s="23">
        <f>'[1]начисления 2017'!CP55</f>
        <v>0</v>
      </c>
      <c r="BA52" s="23">
        <f>'[1]начисления 2017'!CQ55</f>
        <v>0</v>
      </c>
      <c r="BB52" s="23">
        <f>1.11426*AX52*2.5%+'[1]начисления 2017'!CR55</f>
        <v>0</v>
      </c>
      <c r="BC52" s="23">
        <v>0</v>
      </c>
      <c r="BD52" s="23">
        <f>'[1]начисления 2017'!DA55</f>
        <v>1980.2400000000002</v>
      </c>
      <c r="BE52" s="23">
        <f t="shared" si="14"/>
        <v>635.5859999999999</v>
      </c>
      <c r="BF52" s="23">
        <f>'[1]начисления 2017'!CZ55</f>
        <v>586.07999999999993</v>
      </c>
      <c r="BG52" s="23">
        <f t="shared" si="15"/>
        <v>49.506000000000007</v>
      </c>
      <c r="BH52" s="23">
        <f t="shared" si="16"/>
        <v>32.096412556053806</v>
      </c>
      <c r="BI52" s="23">
        <f t="shared" si="17"/>
        <v>8524.1769878807954</v>
      </c>
      <c r="BJ52" s="23">
        <f>'[1]начисления 2017'!DD55</f>
        <v>4756.5174426316898</v>
      </c>
      <c r="BK52" s="23">
        <f t="shared" si="18"/>
        <v>1436.4682676747702</v>
      </c>
      <c r="BL52" s="23">
        <f>'[1]начисления 2017'!DF55</f>
        <v>692.08954135704607</v>
      </c>
      <c r="BM52" s="23">
        <f>'[1]начисления 2017'!DK55</f>
        <v>48.657369040872489</v>
      </c>
      <c r="BN52" s="23">
        <f>'[1]начисления 2017'!DG55</f>
        <v>100.46282440344733</v>
      </c>
      <c r="BO52" s="23">
        <f>'[1]начисления 2017'!DH55</f>
        <v>92.729962777492617</v>
      </c>
      <c r="BP52" s="23">
        <f>'[1]начисления 2017'!DE55</f>
        <v>523.42270092872627</v>
      </c>
      <c r="BQ52" s="23">
        <f>'[1]начисления 2017'!DJ55</f>
        <v>624.88586297641575</v>
      </c>
      <c r="BR52" s="23">
        <f>'[1]начисления 2017'!DI55</f>
        <v>179.45283256035177</v>
      </c>
      <c r="BS52" s="23">
        <f>'[1]начисления 2017'!DL55</f>
        <v>7.3535364206771554</v>
      </c>
      <c r="BT52" s="23">
        <f>'[1]начисления 2017'!DM55</f>
        <v>23.021373705792335</v>
      </c>
      <c r="BU52" s="23">
        <f>'[1]начисления 2017'!DN55</f>
        <v>39.115273403512596</v>
      </c>
      <c r="BV52" s="23">
        <f>'[1]начисления 2017'!DS55</f>
        <v>272.23081458135619</v>
      </c>
      <c r="BW52" s="23">
        <f t="shared" si="19"/>
        <v>56443.267906936708</v>
      </c>
    </row>
    <row r="53" spans="1:75" s="25" customFormat="1" ht="12" x14ac:dyDescent="0.2">
      <c r="A53" s="18">
        <f t="shared" si="20"/>
        <v>50</v>
      </c>
      <c r="B53" s="35" t="s">
        <v>70</v>
      </c>
      <c r="C53" s="29">
        <v>24</v>
      </c>
      <c r="D53" s="29"/>
      <c r="E53" s="28">
        <v>542.79</v>
      </c>
      <c r="F53" s="23">
        <f>'[1]начисления 2017'!BD56+'[1]начисления 2017'!BH56</f>
        <v>17325.856800000001</v>
      </c>
      <c r="G53" s="23">
        <f t="shared" si="0"/>
        <v>17995.562568673235</v>
      </c>
      <c r="H53" s="23">
        <f>'[1]начисления 2017'!BF56</f>
        <v>7097.3996966943805</v>
      </c>
      <c r="I53" s="23">
        <f t="shared" si="1"/>
        <v>2143.4147084017027</v>
      </c>
      <c r="J53" s="23">
        <f>'[1]начисления 2017'!BG56</f>
        <v>0</v>
      </c>
      <c r="K53" s="23">
        <f>'[1]начисления 2017'!AS56</f>
        <v>7414.1104336279495</v>
      </c>
      <c r="L53" s="23">
        <f>1.11426*F53*2.5%+'[1]начисления 2017'!BI56+'[1]начисления 2017'!BY56</f>
        <v>1340.6377299492001</v>
      </c>
      <c r="M53" s="23">
        <f t="shared" si="2"/>
        <v>103.86535440298243</v>
      </c>
      <c r="N53" s="23">
        <f>'[1]начисления 2017'!BJ56</f>
        <v>4624.5707999999995</v>
      </c>
      <c r="O53" s="23">
        <f t="shared" si="3"/>
        <v>5648.5802146963906</v>
      </c>
      <c r="P53" s="23">
        <f>'[1]начисления 2017'!BK56</f>
        <v>2905.3975447662278</v>
      </c>
      <c r="Q53" s="23">
        <f t="shared" si="4"/>
        <v>877.43005851940075</v>
      </c>
      <c r="R53" s="23">
        <f>'[1]начисления 2017'!BL56</f>
        <v>0</v>
      </c>
      <c r="S53" s="23">
        <f>'[1]начисления 2017'!BC56</f>
        <v>1736.928254920562</v>
      </c>
      <c r="T53" s="23">
        <f t="shared" si="5"/>
        <v>128.82435649019999</v>
      </c>
      <c r="U53" s="24">
        <f t="shared" si="28"/>
        <v>122.14279895328646</v>
      </c>
      <c r="V53" s="24">
        <f>'[1]начисления 2017'!E56*'[1]начисления 2017'!I56*12</f>
        <v>19866.113999999998</v>
      </c>
      <c r="W53" s="23">
        <f t="shared" si="6"/>
        <v>16971.0409058408</v>
      </c>
      <c r="X53" s="23">
        <f>'[1]начисления 2017'!AL56</f>
        <v>14577.548929165212</v>
      </c>
      <c r="Y53" s="23">
        <f>'[1]начисления 2017'!AM56</f>
        <v>1603.2147516359205</v>
      </c>
      <c r="Z53" s="23">
        <f>1.11426*V53*2.5%+'[1]начисления 2017'!AN56</f>
        <v>790.27722503966947</v>
      </c>
      <c r="AA53" s="23">
        <f t="shared" si="7"/>
        <v>85.427079024316498</v>
      </c>
      <c r="AB53" s="23">
        <f>'[1]начисления 2017'!BQ56</f>
        <v>2865.9312</v>
      </c>
      <c r="AC53" s="23">
        <f t="shared" si="8"/>
        <v>3850.9562968869905</v>
      </c>
      <c r="AD53" s="23">
        <f>'[1]начисления 2017'!BN56</f>
        <v>1259.2959999999998</v>
      </c>
      <c r="AE53" s="23">
        <f>'[1]начисления 2017'!BP56</f>
        <v>1954.08</v>
      </c>
      <c r="AF53" s="23">
        <f>1.11426*AB53*2.5%+'[1]начисления 2017'!BR56</f>
        <v>637.58029688699082</v>
      </c>
      <c r="AG53" s="23">
        <f t="shared" ref="AG53:AG54" si="29">AC53/AB53*100</f>
        <v>134.37015853300983</v>
      </c>
      <c r="AH53" s="23">
        <f>'[1]начисления 2017'!CD56</f>
        <v>977.02199999999993</v>
      </c>
      <c r="AI53" s="23">
        <f t="shared" si="9"/>
        <v>896.15859184792612</v>
      </c>
      <c r="AJ53" s="23">
        <f>'[1]начисления 2017'!BT56</f>
        <v>514.48</v>
      </c>
      <c r="AK53" s="23">
        <f>1.11426*AH53*2.5%+'[1]начисления 2017'!CE56</f>
        <v>381.67859184792604</v>
      </c>
      <c r="AL53" s="23">
        <f t="shared" si="27"/>
        <v>91.723481339000173</v>
      </c>
      <c r="AM53" s="23">
        <f>'[1]начисления 2017'!CS56</f>
        <v>37452.509999999995</v>
      </c>
      <c r="AN53" s="23">
        <f t="shared" si="10"/>
        <v>11899.308293587568</v>
      </c>
      <c r="AO53" s="23">
        <f>'[1]начисления 2017'!CV56</f>
        <v>6281.2051144897814</v>
      </c>
      <c r="AP53" s="23">
        <f t="shared" si="11"/>
        <v>1896.923944575914</v>
      </c>
      <c r="AQ53" s="23">
        <f>'[1]начисления 2017'!CW56</f>
        <v>363.43345623532133</v>
      </c>
      <c r="AR53" s="23">
        <f>'[1]начисления 2017'!CH56</f>
        <v>353.99771390390612</v>
      </c>
      <c r="AS53" s="23">
        <f>'[1]начисления 2017'!CK56+'[1]начисления 2017'!CL56+'[1]начисления 2017'!CM56+'[1]начисления 2017'!CN56</f>
        <v>0</v>
      </c>
      <c r="AT53" s="23">
        <f>'[1]начисления 2017'!CJ56</f>
        <v>64.747904900285008</v>
      </c>
      <c r="AU53" s="23">
        <f>'[1]начисления 2017'!CI56</f>
        <v>28.574736738491634</v>
      </c>
      <c r="AV53" s="23">
        <f>1.11426*AM53*2.5%+'[1]начисления 2017'!CY56</f>
        <v>2910.4254227438687</v>
      </c>
      <c r="AW53" s="23">
        <f t="shared" si="12"/>
        <v>31.771724494800402</v>
      </c>
      <c r="AX53" s="23">
        <f>'[1]начисления 2017'!CO56</f>
        <v>0</v>
      </c>
      <c r="AY53" s="23">
        <f t="shared" si="13"/>
        <v>0</v>
      </c>
      <c r="AZ53" s="23">
        <f>'[1]начисления 2017'!CP56</f>
        <v>0</v>
      </c>
      <c r="BA53" s="23">
        <f>'[1]начисления 2017'!CQ56</f>
        <v>0</v>
      </c>
      <c r="BB53" s="23">
        <f>1.11426*AX53*2.5%+'[1]начисления 2017'!CR56</f>
        <v>0</v>
      </c>
      <c r="BC53" s="23">
        <v>0</v>
      </c>
      <c r="BD53" s="23">
        <f>'[1]начисления 2017'!DA56</f>
        <v>2409.9875999999995</v>
      </c>
      <c r="BE53" s="23">
        <f t="shared" si="14"/>
        <v>711.44969000000003</v>
      </c>
      <c r="BF53" s="23">
        <f>'[1]начисления 2017'!CZ56</f>
        <v>651.20000000000005</v>
      </c>
      <c r="BG53" s="23">
        <f t="shared" si="15"/>
        <v>60.249689999999987</v>
      </c>
      <c r="BH53" s="23">
        <f t="shared" si="16"/>
        <v>29.520885916591443</v>
      </c>
      <c r="BI53" s="23">
        <f t="shared" si="17"/>
        <v>10763.462800788844</v>
      </c>
      <c r="BJ53" s="23">
        <f>'[1]начисления 2017'!DD56</f>
        <v>6006.0459359135766</v>
      </c>
      <c r="BK53" s="23">
        <f t="shared" si="18"/>
        <v>1813.8258726459001</v>
      </c>
      <c r="BL53" s="23">
        <f>'[1]начисления 2017'!DF56</f>
        <v>873.90020688244192</v>
      </c>
      <c r="BM53" s="23">
        <f>'[1]начисления 2017'!DK56</f>
        <v>61.439571515265875</v>
      </c>
      <c r="BN53" s="23">
        <f>'[1]начисления 2017'!DG56</f>
        <v>126.85422591131781</v>
      </c>
      <c r="BO53" s="23">
        <f>'[1]начисления 2017'!DH56</f>
        <v>117.08995558082769</v>
      </c>
      <c r="BP53" s="23">
        <f>'[1]начисления 2017'!DE56</f>
        <v>660.92489381023574</v>
      </c>
      <c r="BQ53" s="23">
        <f>'[1]начисления 2017'!DJ56</f>
        <v>789.04224424810172</v>
      </c>
      <c r="BR53" s="23">
        <f>'[1]начисления 2017'!DI56</f>
        <v>226.59476574755351</v>
      </c>
      <c r="BS53" s="23">
        <f>'[1]начисления 2017'!DL56</f>
        <v>9.2852970827253962</v>
      </c>
      <c r="BT53" s="23">
        <f>'[1]начисления 2017'!DM56</f>
        <v>29.06904676635034</v>
      </c>
      <c r="BU53" s="23">
        <f>'[1]начисления 2017'!DN56</f>
        <v>49.39078468454727</v>
      </c>
      <c r="BV53" s="23">
        <f>'[1]начисления 2017'!DS56</f>
        <v>343.74535513994994</v>
      </c>
      <c r="BW53" s="23">
        <f t="shared" si="19"/>
        <v>69080.264717461716</v>
      </c>
    </row>
    <row r="54" spans="1:75" s="25" customFormat="1" ht="12" x14ac:dyDescent="0.2">
      <c r="A54" s="18">
        <f t="shared" si="20"/>
        <v>51</v>
      </c>
      <c r="B54" s="35" t="s">
        <v>69</v>
      </c>
      <c r="C54" s="29">
        <v>25</v>
      </c>
      <c r="D54" s="29"/>
      <c r="E54" s="28">
        <v>4463.7</v>
      </c>
      <c r="F54" s="23">
        <f>'[1]начисления 2017'!BD57+'[1]начисления 2017'!BH57</f>
        <v>142481.304</v>
      </c>
      <c r="G54" s="23">
        <f t="shared" si="0"/>
        <v>142127.37073033626</v>
      </c>
      <c r="H54" s="23">
        <f>'[1]начисления 2017'!BF57</f>
        <v>58366.335094851966</v>
      </c>
      <c r="I54" s="23">
        <f t="shared" si="1"/>
        <v>17626.633198645293</v>
      </c>
      <c r="J54" s="23">
        <f>'[1]начисления 2017'!BG57</f>
        <v>126.527388</v>
      </c>
      <c r="K54" s="23">
        <f>'[1]начисления 2017'!AS57</f>
        <v>60970.844603963</v>
      </c>
      <c r="L54" s="23">
        <f>1.11426*F54*2.5%+'[1]начисления 2017'!BI57+'[1]начисления 2017'!BY57</f>
        <v>5037.0304448760007</v>
      </c>
      <c r="M54" s="23">
        <f t="shared" si="2"/>
        <v>99.751593184700411</v>
      </c>
      <c r="N54" s="23">
        <f>'[1]начисления 2017'!BJ57</f>
        <v>38030.724000000002</v>
      </c>
      <c r="O54" s="23">
        <f t="shared" si="3"/>
        <v>46451.790755799258</v>
      </c>
      <c r="P54" s="23">
        <f>'[1]начисления 2017'!BK57</f>
        <v>23892.892316684192</v>
      </c>
      <c r="Q54" s="23">
        <f t="shared" si="4"/>
        <v>7215.6534796386259</v>
      </c>
      <c r="R54" s="23">
        <f>'[1]начисления 2017'!BL57</f>
        <v>0</v>
      </c>
      <c r="S54" s="23">
        <f>'[1]начисления 2017'!BC57</f>
        <v>14283.842096370443</v>
      </c>
      <c r="T54" s="23">
        <f t="shared" si="5"/>
        <v>1059.4028631060003</v>
      </c>
      <c r="U54" s="24">
        <f t="shared" si="28"/>
        <v>122.14279895328643</v>
      </c>
      <c r="V54" s="24">
        <f>'[1]начисления 2017'!E57*'[1]начисления 2017'!I57*12</f>
        <v>108200.08799999999</v>
      </c>
      <c r="W54" s="23">
        <f t="shared" si="6"/>
        <v>138026.55185669</v>
      </c>
      <c r="X54" s="23">
        <f>'[1]начисления 2017'!AL57</f>
        <v>119880.25784394472</v>
      </c>
      <c r="Y54" s="23">
        <f>'[1]начисления 2017'!AM57</f>
        <v>13184.232736191267</v>
      </c>
      <c r="Z54" s="23">
        <f>1.11426*V54*2.5%+'[1]начисления 2017'!AN57</f>
        <v>4962.0612765540063</v>
      </c>
      <c r="AA54" s="23">
        <f t="shared" si="7"/>
        <v>127.56602550701255</v>
      </c>
      <c r="AB54" s="23">
        <f>'[1]начисления 2017'!BQ57</f>
        <v>23568.335999999999</v>
      </c>
      <c r="AC54" s="23">
        <f t="shared" si="8"/>
        <v>18710.059288346616</v>
      </c>
      <c r="AD54" s="23">
        <f>'[1]начисления 2017'!BN57</f>
        <v>5277.5452799999985</v>
      </c>
      <c r="AE54" s="23">
        <f>'[1]начисления 2017'!BP57</f>
        <v>8189.2943999999998</v>
      </c>
      <c r="AF54" s="23">
        <f>1.11426*AB54*2.5%+'[1]начисления 2017'!BR57</f>
        <v>5243.2196083466188</v>
      </c>
      <c r="AG54" s="23">
        <f t="shared" si="29"/>
        <v>79.386424600984213</v>
      </c>
      <c r="AH54" s="23">
        <f>'[1]начисления 2017'!CD57</f>
        <v>8034.66</v>
      </c>
      <c r="AI54" s="23">
        <f t="shared" si="9"/>
        <v>13286.780615765927</v>
      </c>
      <c r="AJ54" s="23">
        <f>'[1]начисления 2017'!BT57</f>
        <v>10148</v>
      </c>
      <c r="AK54" s="23">
        <f>1.11426*AH54*2.5%+'[1]начисления 2017'!CE57</f>
        <v>3138.780615765927</v>
      </c>
      <c r="AL54" s="23">
        <f t="shared" si="27"/>
        <v>165.36829953931999</v>
      </c>
      <c r="AM54" s="23">
        <f>'[1]начисления 2017'!CS57</f>
        <v>363166.63199999998</v>
      </c>
      <c r="AN54" s="23">
        <f t="shared" si="10"/>
        <v>141918.64261578931</v>
      </c>
      <c r="AO54" s="23">
        <f>'[1]начисления 2017'!CV57</f>
        <v>48946.574915947953</v>
      </c>
      <c r="AP54" s="23">
        <f t="shared" si="11"/>
        <v>14781.865624616281</v>
      </c>
      <c r="AQ54" s="23">
        <f>'[1]начисления 2017'!CW57</f>
        <v>5099.7947999999997</v>
      </c>
      <c r="AR54" s="23">
        <f>'[1]начисления 2017'!CH57</f>
        <v>3432.6179338629418</v>
      </c>
      <c r="AS54" s="23">
        <f>'[1]начисления 2017'!CK57+'[1]начисления 2017'!CL57+'[1]начисления 2017'!CM57+'[1]начисления 2017'!CN57</f>
        <v>43627.1</v>
      </c>
      <c r="AT54" s="23">
        <f>'[1]начисления 2017'!CJ57</f>
        <v>504.55097709540485</v>
      </c>
      <c r="AU54" s="23">
        <f>'[1]начисления 2017'!CI57</f>
        <v>222.66992829889159</v>
      </c>
      <c r="AV54" s="23">
        <f>1.11426*AM54*2.5%+'[1]начисления 2017'!CY57</f>
        <v>25303.468435967821</v>
      </c>
      <c r="AW54" s="23">
        <f t="shared" si="12"/>
        <v>39.078106332133871</v>
      </c>
      <c r="AX54" s="23">
        <f>'[1]начисления 2017'!CO57</f>
        <v>0</v>
      </c>
      <c r="AY54" s="23">
        <f t="shared" si="13"/>
        <v>0</v>
      </c>
      <c r="AZ54" s="23">
        <f>'[1]начисления 2017'!CP57</f>
        <v>0</v>
      </c>
      <c r="BA54" s="23">
        <f>'[1]начисления 2017'!CQ57</f>
        <v>0</v>
      </c>
      <c r="BB54" s="23">
        <f>1.11426*AX54*2.5%+'[1]начисления 2017'!CR57</f>
        <v>0</v>
      </c>
      <c r="BC54" s="23">
        <v>0</v>
      </c>
      <c r="BD54" s="23">
        <f>'[1]начисления 2017'!DA57</f>
        <v>19818.828000000001</v>
      </c>
      <c r="BE54" s="23">
        <f t="shared" si="14"/>
        <v>10857.350699999999</v>
      </c>
      <c r="BF54" s="23">
        <f>'[1]начисления 2017'!CZ57</f>
        <v>10361.879999999999</v>
      </c>
      <c r="BG54" s="23">
        <f t="shared" si="15"/>
        <v>495.47070000000008</v>
      </c>
      <c r="BH54" s="23">
        <f t="shared" si="16"/>
        <v>54.783010882379116</v>
      </c>
      <c r="BI54" s="23">
        <f t="shared" si="17"/>
        <v>88514.653740638518</v>
      </c>
      <c r="BJ54" s="23">
        <f>'[1]начисления 2017'!DD57</f>
        <v>49391.453866389282</v>
      </c>
      <c r="BK54" s="23">
        <f t="shared" si="18"/>
        <v>14916.219067649563</v>
      </c>
      <c r="BL54" s="23">
        <f>'[1]начисления 2017'!DF57</f>
        <v>7186.625312664486</v>
      </c>
      <c r="BM54" s="23">
        <f>'[1]начисления 2017'!DK57</f>
        <v>505.25583627681488</v>
      </c>
      <c r="BN54" s="23">
        <f>'[1]начисления 2017'!DG57</f>
        <v>1043.2012531556393</v>
      </c>
      <c r="BO54" s="23">
        <f>'[1]начисления 2017'!DH57</f>
        <v>962.90358099106595</v>
      </c>
      <c r="BP54" s="23">
        <f>'[1]начисления 2017'!DE57</f>
        <v>5435.1967584162376</v>
      </c>
      <c r="BQ54" s="23">
        <f>'[1]начисления 2017'!DJ57</f>
        <v>6488.7854707165798</v>
      </c>
      <c r="BR54" s="23">
        <f>'[1]начисления 2017'!DI57</f>
        <v>1863.4297902823464</v>
      </c>
      <c r="BS54" s="23">
        <f>'[1]начисления 2017'!DL57</f>
        <v>76.358777037457145</v>
      </c>
      <c r="BT54" s="23">
        <f>'[1]начисления 2017'!DM57</f>
        <v>239.05286400073331</v>
      </c>
      <c r="BU54" s="23">
        <f>'[1]начисления 2017'!DN57</f>
        <v>406.17116305829825</v>
      </c>
      <c r="BV54" s="23">
        <f>'[1]начисления 2017'!DS57</f>
        <v>2826.8320008441474</v>
      </c>
      <c r="BW54" s="23">
        <f t="shared" si="19"/>
        <v>602720.03230421012</v>
      </c>
    </row>
    <row r="55" spans="1:75" s="25" customFormat="1" ht="12" x14ac:dyDescent="0.2">
      <c r="A55" s="18">
        <f t="shared" si="20"/>
        <v>52</v>
      </c>
      <c r="B55" s="35" t="s">
        <v>70</v>
      </c>
      <c r="C55" s="29">
        <v>26</v>
      </c>
      <c r="D55" s="29"/>
      <c r="E55" s="26">
        <v>542.04</v>
      </c>
      <c r="F55" s="23">
        <f>'[1]начисления 2017'!BD58+'[1]начисления 2017'!BH58</f>
        <v>17171.8272</v>
      </c>
      <c r="G55" s="23">
        <f t="shared" si="0"/>
        <v>17398.258903256352</v>
      </c>
      <c r="H55" s="23">
        <f>'[1]начисления 2017'!BF58</f>
        <v>7087.5928657422237</v>
      </c>
      <c r="I55" s="23">
        <f t="shared" si="1"/>
        <v>2140.4530454541514</v>
      </c>
      <c r="J55" s="23">
        <f>'[1]начисления 2017'!BG58</f>
        <v>0</v>
      </c>
      <c r="K55" s="23">
        <f>'[1]начисления 2017'!AS58</f>
        <v>7403.8659876631737</v>
      </c>
      <c r="L55" s="23">
        <f>1.11426*F55*2.5%+'[1]начисления 2017'!BI58+'[1]начисления 2017'!BY58</f>
        <v>766.3470043968</v>
      </c>
      <c r="M55" s="23">
        <f t="shared" si="2"/>
        <v>101.31862323455219</v>
      </c>
      <c r="N55" s="23">
        <f>'[1]начисления 2017'!BJ58</f>
        <v>4618.1808000000001</v>
      </c>
      <c r="O55" s="23">
        <f t="shared" si="3"/>
        <v>5640.7752898432764</v>
      </c>
      <c r="P55" s="23">
        <f>'[1]начисления 2017'!BK58</f>
        <v>2901.3830121503461</v>
      </c>
      <c r="Q55" s="23">
        <f t="shared" si="4"/>
        <v>876.21766966940447</v>
      </c>
      <c r="R55" s="23">
        <f>'[1]начисления 2017'!BL58</f>
        <v>0</v>
      </c>
      <c r="S55" s="23">
        <f>'[1]начисления 2017'!BC58</f>
        <v>1734.5282545683256</v>
      </c>
      <c r="T55" s="23">
        <f t="shared" si="5"/>
        <v>128.6463534552</v>
      </c>
      <c r="U55" s="24">
        <f t="shared" si="28"/>
        <v>122.14279895328646</v>
      </c>
      <c r="V55" s="24">
        <f>'[1]начисления 2017'!E58*'[1]начисления 2017'!I58*12</f>
        <v>19838.663999999997</v>
      </c>
      <c r="W55" s="23">
        <f t="shared" si="6"/>
        <v>16947.591172648627</v>
      </c>
      <c r="X55" s="23">
        <f>'[1]начисления 2017'!AL58</f>
        <v>14557.406403148016</v>
      </c>
      <c r="Y55" s="23">
        <f>'[1]начисления 2017'!AM58</f>
        <v>1600.9995098965239</v>
      </c>
      <c r="Z55" s="23">
        <f>1.11426*V55*2.5%+'[1]начисления 2017'!AN58</f>
        <v>789.18525960408704</v>
      </c>
      <c r="AA55" s="23">
        <f t="shared" si="7"/>
        <v>85.427079024316498</v>
      </c>
      <c r="AB55" s="23">
        <f>'[1]начисления 2017'!BQ58</f>
        <v>0</v>
      </c>
      <c r="AC55" s="23">
        <f t="shared" si="8"/>
        <v>0</v>
      </c>
      <c r="AD55" s="23">
        <f>'[1]начисления 2017'!BN58</f>
        <v>0</v>
      </c>
      <c r="AE55" s="23">
        <f>'[1]начисления 2017'!BP58</f>
        <v>0</v>
      </c>
      <c r="AF55" s="23">
        <f>1.11426*AB55*2.5%+'[1]начисления 2017'!BR58</f>
        <v>0</v>
      </c>
      <c r="AG55" s="23">
        <v>0</v>
      </c>
      <c r="AH55" s="23">
        <f>'[1]начисления 2017'!CD58</f>
        <v>975.67200000000003</v>
      </c>
      <c r="AI55" s="23">
        <f t="shared" si="9"/>
        <v>809.49120751165253</v>
      </c>
      <c r="AJ55" s="23">
        <f>'[1]начисления 2017'!BT58</f>
        <v>428.34</v>
      </c>
      <c r="AK55" s="23">
        <f>1.11426*AH55*2.5%+'[1]начисления 2017'!CE58</f>
        <v>381.15120751165256</v>
      </c>
      <c r="AL55" s="23">
        <f t="shared" si="27"/>
        <v>82.967555439907315</v>
      </c>
      <c r="AM55" s="23">
        <f>'[1]начисления 2017'!CS58</f>
        <v>37303.192799999997</v>
      </c>
      <c r="AN55" s="23">
        <f t="shared" si="10"/>
        <v>19862.019573414113</v>
      </c>
      <c r="AO55" s="23">
        <f>'[1]начисления 2017'!CV58</f>
        <v>7269.2409163910361</v>
      </c>
      <c r="AP55" s="23">
        <f t="shared" si="11"/>
        <v>2195.3107567500929</v>
      </c>
      <c r="AQ55" s="23">
        <f>'[1]начисления 2017'!CW58</f>
        <v>5351.3758242683807</v>
      </c>
      <c r="AR55" s="23">
        <f>'[1]начисления 2017'!CH58</f>
        <v>352.58638132708995</v>
      </c>
      <c r="AS55" s="23">
        <f>'[1]начисления 2017'!CK58+'[1]начисления 2017'!CL58+'[1]начисления 2017'!CM58+'[1]начисления 2017'!CN58</f>
        <v>0</v>
      </c>
      <c r="AT55" s="23">
        <f>'[1]начисления 2017'!CJ58</f>
        <v>74.932773404579308</v>
      </c>
      <c r="AU55" s="23">
        <f>'[1]начисления 2017'!CI58</f>
        <v>33.06955300589928</v>
      </c>
      <c r="AV55" s="23">
        <f>1.11426*AM55*2.5%+'[1]начисления 2017'!CY58</f>
        <v>4585.5033682670328</v>
      </c>
      <c r="AW55" s="23">
        <f t="shared" si="12"/>
        <v>53.244824591567173</v>
      </c>
      <c r="AX55" s="23">
        <f>'[1]начисления 2017'!CO58</f>
        <v>0</v>
      </c>
      <c r="AY55" s="23">
        <f t="shared" si="13"/>
        <v>0</v>
      </c>
      <c r="AZ55" s="23">
        <f>'[1]начисления 2017'!CP58</f>
        <v>0</v>
      </c>
      <c r="BA55" s="23">
        <f>'[1]начисления 2017'!CQ58</f>
        <v>0</v>
      </c>
      <c r="BB55" s="23">
        <f>1.11426*AX55*2.5%+'[1]начисления 2017'!CR58</f>
        <v>0</v>
      </c>
      <c r="BC55" s="23">
        <v>0</v>
      </c>
      <c r="BD55" s="23">
        <f>'[1]начисления 2017'!DA58</f>
        <v>2406.6575999999995</v>
      </c>
      <c r="BE55" s="23">
        <f t="shared" si="14"/>
        <v>504.16643999999997</v>
      </c>
      <c r="BF55" s="23">
        <f>'[1]начисления 2017'!CZ58</f>
        <v>444</v>
      </c>
      <c r="BG55" s="23">
        <f t="shared" si="15"/>
        <v>60.166439999999994</v>
      </c>
      <c r="BH55" s="23">
        <f t="shared" si="16"/>
        <v>20.948822965094831</v>
      </c>
      <c r="BI55" s="23">
        <f t="shared" si="17"/>
        <v>10359.741915943734</v>
      </c>
      <c r="BJ55" s="23">
        <f>'[1]начисления 2017'!DD58</f>
        <v>5780.7684183948004</v>
      </c>
      <c r="BK55" s="23">
        <f t="shared" si="18"/>
        <v>1745.7920623552297</v>
      </c>
      <c r="BL55" s="23">
        <f>'[1]начисления 2017'!DF58</f>
        <v>841.12155828962602</v>
      </c>
      <c r="BM55" s="23">
        <f>'[1]начисления 2017'!DK58</f>
        <v>59.135067970660366</v>
      </c>
      <c r="BN55" s="23">
        <f>'[1]начисления 2017'!DG58</f>
        <v>122.09611959561566</v>
      </c>
      <c r="BO55" s="23">
        <f>'[1]начисления 2017'!DH58</f>
        <v>112.69809198186569</v>
      </c>
      <c r="BP55" s="23">
        <f>'[1]начисления 2017'!DE58</f>
        <v>636.13462065337842</v>
      </c>
      <c r="BQ55" s="23">
        <f>'[1]начисления 2017'!DJ58</f>
        <v>759.44648692317571</v>
      </c>
      <c r="BR55" s="23">
        <f>'[1]начисления 2017'!DI58</f>
        <v>218.09554565249564</v>
      </c>
      <c r="BS55" s="23">
        <f>'[1]начисления 2017'!DL58</f>
        <v>8.9370199135960657</v>
      </c>
      <c r="BT55" s="23">
        <f>'[1]начисления 2017'!DM58</f>
        <v>27.978711667012725</v>
      </c>
      <c r="BU55" s="23">
        <f>'[1]начисления 2017'!DN58</f>
        <v>47.538212546277954</v>
      </c>
      <c r="BV55" s="23">
        <f>'[1]начисления 2017'!DS58</f>
        <v>330.85199716519799</v>
      </c>
      <c r="BW55" s="23">
        <f t="shared" si="19"/>
        <v>71852.896499782961</v>
      </c>
    </row>
    <row r="56" spans="1:75" s="25" customFormat="1" ht="12" x14ac:dyDescent="0.2">
      <c r="A56" s="18">
        <f t="shared" si="20"/>
        <v>53</v>
      </c>
      <c r="B56" s="35" t="s">
        <v>69</v>
      </c>
      <c r="C56" s="29">
        <v>27</v>
      </c>
      <c r="D56" s="29"/>
      <c r="E56" s="28">
        <v>2524.62</v>
      </c>
      <c r="F56" s="23">
        <f>'[1]начисления 2017'!BD59+'[1]начисления 2017'!BH59</f>
        <v>79979.961599999995</v>
      </c>
      <c r="G56" s="23">
        <f t="shared" si="0"/>
        <v>79720.713278540337</v>
      </c>
      <c r="H56" s="23">
        <f>'[1]начисления 2017'!BF59</f>
        <v>33011.362077909631</v>
      </c>
      <c r="I56" s="23">
        <f t="shared" si="1"/>
        <v>9969.431347528709</v>
      </c>
      <c r="J56" s="23">
        <f>'[1]начисления 2017'!BG59</f>
        <v>27.513824</v>
      </c>
      <c r="K56" s="23">
        <f>'[1]начисления 2017'!AS59</f>
        <v>34484.444228791603</v>
      </c>
      <c r="L56" s="23">
        <f>1.11426*F56*2.5%+'[1]начисления 2017'!BI59+'[1]начисления 2017'!BY59</f>
        <v>2227.9618003104001</v>
      </c>
      <c r="M56" s="23">
        <f t="shared" si="2"/>
        <v>99.675858407189253</v>
      </c>
      <c r="N56" s="23">
        <f>'[1]начисления 2017'!BJ59</f>
        <v>0</v>
      </c>
      <c r="O56" s="23">
        <f t="shared" si="3"/>
        <v>0</v>
      </c>
      <c r="P56" s="23">
        <f>'[1]начисления 2017'!BK59</f>
        <v>0</v>
      </c>
      <c r="Q56" s="23">
        <f t="shared" si="4"/>
        <v>0</v>
      </c>
      <c r="R56" s="23">
        <f>'[1]начисления 2017'!BL59</f>
        <v>0</v>
      </c>
      <c r="S56" s="23">
        <f>'[1]начисления 2017'!BC59</f>
        <v>0</v>
      </c>
      <c r="T56" s="23">
        <f t="shared" si="5"/>
        <v>0</v>
      </c>
      <c r="U56" s="24">
        <v>0</v>
      </c>
      <c r="V56" s="24">
        <f>'[1]начисления 2017'!E59*'[1]начисления 2017'!I59*12</f>
        <v>61196.788799999995</v>
      </c>
      <c r="W56" s="23">
        <f t="shared" si="6"/>
        <v>78066.311210080574</v>
      </c>
      <c r="X56" s="23">
        <f>'[1]начисления 2017'!AL59</f>
        <v>67802.965378045061</v>
      </c>
      <c r="Y56" s="23">
        <f>'[1]начисления 2017'!AM59</f>
        <v>7456.8581334863902</v>
      </c>
      <c r="Z56" s="23">
        <f>1.11426*V56*2.5%+'[1]начисления 2017'!AN59</f>
        <v>2806.4876985491355</v>
      </c>
      <c r="AA56" s="23">
        <f t="shared" si="7"/>
        <v>127.56602550701253</v>
      </c>
      <c r="AB56" s="23">
        <f>'[1]начисления 2017'!BQ59</f>
        <v>0</v>
      </c>
      <c r="AC56" s="23">
        <f t="shared" si="8"/>
        <v>0</v>
      </c>
      <c r="AD56" s="23">
        <f>'[1]начисления 2017'!BN59</f>
        <v>0</v>
      </c>
      <c r="AE56" s="23">
        <f>'[1]начисления 2017'!BP59</f>
        <v>0</v>
      </c>
      <c r="AF56" s="23">
        <f>1.11426*AB56*2.5%+'[1]начисления 2017'!BR59</f>
        <v>0</v>
      </c>
      <c r="AG56" s="23">
        <v>0</v>
      </c>
      <c r="AH56" s="23">
        <f>'[1]начисления 2017'!CD59</f>
        <v>4544.3159999999998</v>
      </c>
      <c r="AI56" s="23">
        <f t="shared" si="9"/>
        <v>7458.140057390724</v>
      </c>
      <c r="AJ56" s="23">
        <f>'[1]начисления 2017'!BT59</f>
        <v>5682.88</v>
      </c>
      <c r="AK56" s="23">
        <f>1.11426*AH56*2.5%+'[1]начисления 2017'!CE59</f>
        <v>1775.2600573907241</v>
      </c>
      <c r="AL56" s="23">
        <f t="shared" si="27"/>
        <v>164.12019008780914</v>
      </c>
      <c r="AM56" s="23">
        <f>'[1]начисления 2017'!CS59</f>
        <v>205403.08319999999</v>
      </c>
      <c r="AN56" s="23">
        <f t="shared" si="10"/>
        <v>117102.32073555687</v>
      </c>
      <c r="AO56" s="23">
        <f>'[1]начисления 2017'!CV59</f>
        <v>52402.641063442126</v>
      </c>
      <c r="AP56" s="23">
        <f t="shared" si="11"/>
        <v>15825.597601159521</v>
      </c>
      <c r="AQ56" s="23">
        <f>'[1]начисления 2017'!CW59</f>
        <v>20068.118399999999</v>
      </c>
      <c r="AR56" s="23">
        <f>'[1]начисления 2017'!CH59</f>
        <v>1941.4512373566904</v>
      </c>
      <c r="AS56" s="23">
        <f>'[1]начисления 2017'!CK59+'[1]начисления 2017'!CL59+'[1]начисления 2017'!CM59+'[1]начисления 2017'!CN59</f>
        <v>0</v>
      </c>
      <c r="AT56" s="23">
        <f>'[1]начисления 2017'!CJ59</f>
        <v>540.17679064045797</v>
      </c>
      <c r="AU56" s="23">
        <f>'[1]начисления 2017'!CI59</f>
        <v>238.39241761668882</v>
      </c>
      <c r="AV56" s="23">
        <f>1.11426*AM56*2.5%+'[1]начисления 2017'!CY59</f>
        <v>26085.943225341387</v>
      </c>
      <c r="AW56" s="23">
        <f t="shared" si="12"/>
        <v>57.010984894289493</v>
      </c>
      <c r="AX56" s="23">
        <f>'[1]начисления 2017'!CO59</f>
        <v>0</v>
      </c>
      <c r="AY56" s="23">
        <f t="shared" si="13"/>
        <v>0</v>
      </c>
      <c r="AZ56" s="23">
        <f>'[1]начисления 2017'!CP59</f>
        <v>0</v>
      </c>
      <c r="BA56" s="23">
        <f>'[1]начисления 2017'!CQ59</f>
        <v>0</v>
      </c>
      <c r="BB56" s="23">
        <f>1.11426*AX56*2.5%+'[1]начисления 2017'!CR59</f>
        <v>0</v>
      </c>
      <c r="BC56" s="23">
        <v>0</v>
      </c>
      <c r="BD56" s="23">
        <f>'[1]начисления 2017'!DA59</f>
        <v>11209.3128</v>
      </c>
      <c r="BE56" s="23">
        <f t="shared" si="14"/>
        <v>5904.1528199999993</v>
      </c>
      <c r="BF56" s="23">
        <f>'[1]начисления 2017'!CZ59</f>
        <v>5623.9199999999992</v>
      </c>
      <c r="BG56" s="23">
        <f t="shared" si="15"/>
        <v>280.23282</v>
      </c>
      <c r="BH56" s="23">
        <f t="shared" si="16"/>
        <v>52.671853532359272</v>
      </c>
      <c r="BI56" s="23">
        <f t="shared" si="17"/>
        <v>45601.869584406726</v>
      </c>
      <c r="BJ56" s="23">
        <f>'[1]начисления 2017'!DD59</f>
        <v>25445.98597650322</v>
      </c>
      <c r="BK56" s="23">
        <f t="shared" si="18"/>
        <v>7684.6877649039725</v>
      </c>
      <c r="BL56" s="23">
        <f>'[1]начисления 2017'!DF59</f>
        <v>3702.4779108372541</v>
      </c>
      <c r="BM56" s="23">
        <f>'[1]начисления 2017'!DK59</f>
        <v>260.30278353873689</v>
      </c>
      <c r="BN56" s="23">
        <f>'[1]начисления 2017'!DG59</f>
        <v>537.44691400009503</v>
      </c>
      <c r="BO56" s="23">
        <f>'[1]начисления 2017'!DH59</f>
        <v>496.07835162951028</v>
      </c>
      <c r="BP56" s="23">
        <f>'[1]начисления 2017'!DE59</f>
        <v>2800.1593325907484</v>
      </c>
      <c r="BQ56" s="23">
        <f>'[1]начисления 2017'!DJ59</f>
        <v>3342.9577622688921</v>
      </c>
      <c r="BR56" s="23">
        <f>'[1]начисления 2017'!DI59</f>
        <v>960.02050152222603</v>
      </c>
      <c r="BS56" s="23">
        <f>'[1]начисления 2017'!DL59</f>
        <v>39.339282762038557</v>
      </c>
      <c r="BT56" s="23">
        <f>'[1]начисления 2017'!DM59</f>
        <v>123.15765884237331</v>
      </c>
      <c r="BU56" s="23">
        <f>'[1]начисления 2017'!DN59</f>
        <v>209.25534500766503</v>
      </c>
      <c r="BV56" s="23">
        <f>'[1]начисления 2017'!DS59</f>
        <v>1456.3557421491469</v>
      </c>
      <c r="BW56" s="23">
        <f t="shared" si="19"/>
        <v>335309.86342812446</v>
      </c>
    </row>
    <row r="57" spans="1:75" s="25" customFormat="1" ht="12" x14ac:dyDescent="0.2">
      <c r="A57" s="18">
        <f t="shared" si="20"/>
        <v>54</v>
      </c>
      <c r="B57" s="35" t="s">
        <v>70</v>
      </c>
      <c r="C57" s="29">
        <v>28</v>
      </c>
      <c r="D57" s="29"/>
      <c r="E57" s="26">
        <v>259.88</v>
      </c>
      <c r="F57" s="23">
        <f>'[1]начисления 2017'!BD60+'[1]начисления 2017'!BH60</f>
        <v>8232.9984000000004</v>
      </c>
      <c r="G57" s="23">
        <f t="shared" si="0"/>
        <v>8897.4796025722462</v>
      </c>
      <c r="H57" s="23">
        <f>'[1]начисления 2017'!BF60</f>
        <v>3398.1323037950874</v>
      </c>
      <c r="I57" s="23">
        <f t="shared" si="1"/>
        <v>1026.2359557461164</v>
      </c>
      <c r="J57" s="23">
        <f>'[1]начисления 2017'!BG60</f>
        <v>0</v>
      </c>
      <c r="K57" s="23">
        <f>'[1]начисления 2017'!AS60</f>
        <v>3549.7688231014417</v>
      </c>
      <c r="L57" s="23">
        <f>1.11426*F57*2.5%+'[1]начисления 2017'!BI60+'[1]начисления 2017'!BY60</f>
        <v>923.34251992960003</v>
      </c>
      <c r="M57" s="23">
        <f t="shared" si="2"/>
        <v>108.07095022115207</v>
      </c>
      <c r="N57" s="23">
        <f>'[1]начисления 2017'!BJ60</f>
        <v>2214.1776</v>
      </c>
      <c r="O57" s="23">
        <f t="shared" si="3"/>
        <v>2704.4584944367039</v>
      </c>
      <c r="P57" s="23">
        <f>'[1]начисления 2017'!BK60</f>
        <v>1391.0623149539369</v>
      </c>
      <c r="Q57" s="23">
        <f t="shared" si="4"/>
        <v>420.10081911608893</v>
      </c>
      <c r="R57" s="23">
        <f>'[1]начисления 2017'!BL60</f>
        <v>0</v>
      </c>
      <c r="S57" s="23">
        <f>'[1]начисления 2017'!BC60</f>
        <v>831.61612205227766</v>
      </c>
      <c r="T57" s="23">
        <f t="shared" si="5"/>
        <v>61.679238314400003</v>
      </c>
      <c r="U57" s="24">
        <f>O57/N57*100</f>
        <v>122.14279895328647</v>
      </c>
      <c r="V57" s="24">
        <f>'[1]начисления 2017'!E60*'[1]начисления 2017'!I60*12</f>
        <v>7359.8015999999989</v>
      </c>
      <c r="W57" s="23">
        <f t="shared" si="6"/>
        <v>8065.5470876616091</v>
      </c>
      <c r="X57" s="23">
        <f>'[1]начисления 2017'!AL60</f>
        <v>6979.519548465254</v>
      </c>
      <c r="Y57" s="23">
        <f>'[1]начисления 2017'!AM60</f>
        <v>767.59603097909508</v>
      </c>
      <c r="Z57" s="23">
        <f>1.11426*V57*2.5%+'[1]начисления 2017'!AN60</f>
        <v>318.43150821726022</v>
      </c>
      <c r="AA57" s="23">
        <f t="shared" si="7"/>
        <v>109.58919174752768</v>
      </c>
      <c r="AB57" s="23">
        <f>'[1]начисления 2017'!BQ60</f>
        <v>0</v>
      </c>
      <c r="AC57" s="23">
        <f t="shared" si="8"/>
        <v>0</v>
      </c>
      <c r="AD57" s="23">
        <f>'[1]начисления 2017'!BN60</f>
        <v>0</v>
      </c>
      <c r="AE57" s="23">
        <f>'[1]начисления 2017'!BP60</f>
        <v>0</v>
      </c>
      <c r="AF57" s="23">
        <f>1.11426*AB57*2.5%+'[1]начисления 2017'!BR60</f>
        <v>0</v>
      </c>
      <c r="AG57" s="23">
        <v>0</v>
      </c>
      <c r="AH57" s="23">
        <f>'[1]начисления 2017'!CD60</f>
        <v>467.78399999999999</v>
      </c>
      <c r="AI57" s="23">
        <f t="shared" si="9"/>
        <v>660.64218841437582</v>
      </c>
      <c r="AJ57" s="23">
        <f>'[1]начисления 2017'!BT60</f>
        <v>477.9</v>
      </c>
      <c r="AK57" s="23">
        <f>1.11426*AH57*2.5%+'[1]начисления 2017'!CE60</f>
        <v>182.74218841437579</v>
      </c>
      <c r="AL57" s="23">
        <f t="shared" si="27"/>
        <v>141.22804294596989</v>
      </c>
      <c r="AM57" s="23">
        <f>'[1]начисления 2017'!CS60</f>
        <v>21097.058399999998</v>
      </c>
      <c r="AN57" s="23">
        <f t="shared" si="10"/>
        <v>9328.2894763950862</v>
      </c>
      <c r="AO57" s="23">
        <f>'[1]начисления 2017'!CV60</f>
        <v>5198.1075906266096</v>
      </c>
      <c r="AP57" s="23">
        <f t="shared" si="11"/>
        <v>1569.8284923692361</v>
      </c>
      <c r="AQ57" s="23">
        <f>'[1]начисления 2017'!CW60</f>
        <v>183.73779999999999</v>
      </c>
      <c r="AR57" s="23">
        <f>'[1]начисления 2017'!CH60</f>
        <v>199.40747479133441</v>
      </c>
      <c r="AS57" s="23">
        <f>'[1]начисления 2017'!CK60+'[1]начисления 2017'!CL60+'[1]начисления 2017'!CM60+'[1]начисления 2017'!CN60</f>
        <v>0</v>
      </c>
      <c r="AT57" s="23">
        <f>'[1]начисления 2017'!CJ60</f>
        <v>53.583121360411177</v>
      </c>
      <c r="AU57" s="23">
        <f>'[1]начисления 2017'!CI60</f>
        <v>23.647461471663114</v>
      </c>
      <c r="AV57" s="23">
        <f>1.11426*AM57*2.5%+'[1]начисления 2017'!CY60</f>
        <v>2099.9775357758299</v>
      </c>
      <c r="AW57" s="23">
        <f t="shared" si="12"/>
        <v>44.216066996312087</v>
      </c>
      <c r="AX57" s="23">
        <f>'[1]начисления 2017'!CO60</f>
        <v>0</v>
      </c>
      <c r="AY57" s="23">
        <f t="shared" si="13"/>
        <v>0</v>
      </c>
      <c r="AZ57" s="23">
        <f>'[1]начисления 2017'!CP60</f>
        <v>0</v>
      </c>
      <c r="BA57" s="23">
        <f>'[1]начисления 2017'!CQ60</f>
        <v>0</v>
      </c>
      <c r="BB57" s="23">
        <f>1.11426*AX57*2.5%+'[1]начисления 2017'!CR60</f>
        <v>0</v>
      </c>
      <c r="BC57" s="23">
        <v>0</v>
      </c>
      <c r="BD57" s="23">
        <f>'[1]начисления 2017'!DA60</f>
        <v>960.51647999999989</v>
      </c>
      <c r="BE57" s="23">
        <f t="shared" si="14"/>
        <v>639.39291200000014</v>
      </c>
      <c r="BF57" s="23">
        <f>'[1]начисления 2017'!CZ60</f>
        <v>615.38000000000011</v>
      </c>
      <c r="BG57" s="23">
        <f t="shared" si="15"/>
        <v>24.012912</v>
      </c>
      <c r="BH57" s="23">
        <f t="shared" si="16"/>
        <v>66.567614956486764</v>
      </c>
      <c r="BI57" s="23">
        <f t="shared" si="17"/>
        <v>5076.0698060090908</v>
      </c>
      <c r="BJ57" s="23">
        <f>'[1]начисления 2017'!DD60</f>
        <v>2832.4628414714398</v>
      </c>
      <c r="BK57" s="23">
        <f t="shared" si="18"/>
        <v>855.40377812437475</v>
      </c>
      <c r="BL57" s="23">
        <f>'[1]начисления 2017'!DF60</f>
        <v>412.13302221808686</v>
      </c>
      <c r="BM57" s="23">
        <f>'[1]начисления 2017'!DK60</f>
        <v>28.975020366114936</v>
      </c>
      <c r="BN57" s="23">
        <f>'[1]начисления 2017'!DG60</f>
        <v>59.824697481734596</v>
      </c>
      <c r="BO57" s="23">
        <f>'[1]начисления 2017'!DH60</f>
        <v>55.219848770901606</v>
      </c>
      <c r="BP57" s="23">
        <f>'[1]начисления 2017'!DE60</f>
        <v>311.69345401221847</v>
      </c>
      <c r="BQ57" s="23">
        <f>'[1]начисления 2017'!DJ60</f>
        <v>372.11384345564875</v>
      </c>
      <c r="BR57" s="23">
        <f>'[1]начисления 2017'!DI60</f>
        <v>106.86252834232505</v>
      </c>
      <c r="BS57" s="23">
        <f>'[1]начисления 2017'!DL60</f>
        <v>4.3789640038512845</v>
      </c>
      <c r="BT57" s="23">
        <f>'[1]начисления 2017'!DM60</f>
        <v>13.70901849257312</v>
      </c>
      <c r="BU57" s="23">
        <f>'[1]начисления 2017'!DN60</f>
        <v>23.29278926982051</v>
      </c>
      <c r="BV57" s="23">
        <f>'[1]начисления 2017'!DS60</f>
        <v>162.11097213564867</v>
      </c>
      <c r="BW57" s="23">
        <f t="shared" si="19"/>
        <v>35533.990539624756</v>
      </c>
    </row>
    <row r="58" spans="1:75" s="25" customFormat="1" ht="12" x14ac:dyDescent="0.2">
      <c r="A58" s="18">
        <f t="shared" si="20"/>
        <v>55</v>
      </c>
      <c r="B58" s="35" t="s">
        <v>69</v>
      </c>
      <c r="C58" s="29">
        <v>29</v>
      </c>
      <c r="D58" s="29"/>
      <c r="E58" s="28">
        <v>3137.2</v>
      </c>
      <c r="F58" s="23">
        <f>'[1]начисления 2017'!BD61+'[1]начисления 2017'!BH61</f>
        <v>100139.42400000001</v>
      </c>
      <c r="G58" s="23">
        <f t="shared" si="0"/>
        <v>99601.264361799709</v>
      </c>
      <c r="H58" s="23">
        <f>'[1]начисления 2017'!BF61</f>
        <v>41021.320084138635</v>
      </c>
      <c r="I58" s="23">
        <f t="shared" si="1"/>
        <v>12388.438665409867</v>
      </c>
      <c r="J58" s="23">
        <f>'[1]начисления 2017'!BG61</f>
        <v>550.13724000000002</v>
      </c>
      <c r="K58" s="23">
        <f>'[1]начисления 2017'!AS61</f>
        <v>42851.834507595209</v>
      </c>
      <c r="L58" s="23">
        <f>1.11426*F58*2.5%+'[1]начисления 2017'!BI61+'[1]начисления 2017'!BY61</f>
        <v>2789.5338646560008</v>
      </c>
      <c r="M58" s="23">
        <f t="shared" si="2"/>
        <v>99.462589640818877</v>
      </c>
      <c r="N58" s="23">
        <f>'[1]начисления 2017'!BJ61</f>
        <v>0</v>
      </c>
      <c r="O58" s="23">
        <f t="shared" si="3"/>
        <v>0</v>
      </c>
      <c r="P58" s="23">
        <f>'[1]начисления 2017'!BK61</f>
        <v>0</v>
      </c>
      <c r="Q58" s="23">
        <f t="shared" si="4"/>
        <v>0</v>
      </c>
      <c r="R58" s="23">
        <f>'[1]начисления 2017'!BL61</f>
        <v>0</v>
      </c>
      <c r="S58" s="23">
        <f>'[1]начисления 2017'!BC61</f>
        <v>0</v>
      </c>
      <c r="T58" s="23">
        <f t="shared" si="5"/>
        <v>0</v>
      </c>
      <c r="U58" s="24">
        <v>0</v>
      </c>
      <c r="V58" s="24">
        <f>'[1]начисления 2017'!E61*'[1]начисления 2017'!I61*12</f>
        <v>76045.727999999988</v>
      </c>
      <c r="W58" s="23">
        <f t="shared" si="6"/>
        <v>97008.512777473356</v>
      </c>
      <c r="X58" s="23">
        <f>'[1]начисления 2017'!AL61</f>
        <v>84254.843494863759</v>
      </c>
      <c r="Y58" s="23">
        <f>'[1]начисления 2017'!AM61</f>
        <v>9266.2085131122712</v>
      </c>
      <c r="Z58" s="23">
        <f>1.11426*V58*2.5%+'[1]начисления 2017'!AN61</f>
        <v>3487.4607694973292</v>
      </c>
      <c r="AA58" s="23">
        <f t="shared" si="7"/>
        <v>127.56602550701253</v>
      </c>
      <c r="AB58" s="23">
        <f>'[1]начисления 2017'!BQ61</f>
        <v>16564.415999999997</v>
      </c>
      <c r="AC58" s="23">
        <f t="shared" si="8"/>
        <v>13530.570517031389</v>
      </c>
      <c r="AD58" s="23">
        <f>'[1]начисления 2017'!BN61</f>
        <v>3858.3734399999998</v>
      </c>
      <c r="AE58" s="23">
        <f>'[1]начисления 2017'!BP61</f>
        <v>5987.1311999999998</v>
      </c>
      <c r="AF58" s="23">
        <f>1.11426*AB58*2.5%+'[1]начисления 2017'!BR61</f>
        <v>3685.0658770313885</v>
      </c>
      <c r="AG58" s="23">
        <f>AC58/AB58*100</f>
        <v>81.68456115223978</v>
      </c>
      <c r="AH58" s="23">
        <f>'[1]начисления 2017'!CD61</f>
        <v>5646.9599999999991</v>
      </c>
      <c r="AI58" s="23">
        <f t="shared" si="9"/>
        <v>9260.0535196766959</v>
      </c>
      <c r="AJ58" s="23">
        <f>'[1]начисления 2017'!BT61</f>
        <v>7054.04</v>
      </c>
      <c r="AK58" s="23">
        <f>1.11426*AH58*2.5%+'[1]начисления 2017'!CE61</f>
        <v>2206.013519676696</v>
      </c>
      <c r="AL58" s="23">
        <f t="shared" si="27"/>
        <v>163.9829841131635</v>
      </c>
      <c r="AM58" s="23">
        <f>'[1]начисления 2017'!CS61</f>
        <v>255242.592</v>
      </c>
      <c r="AN58" s="23">
        <f t="shared" si="10"/>
        <v>92860.779675623955</v>
      </c>
      <c r="AO58" s="23">
        <f>'[1]начисления 2017'!CV61</f>
        <v>38147.840871547487</v>
      </c>
      <c r="AP58" s="23">
        <f t="shared" si="11"/>
        <v>11520.647943207341</v>
      </c>
      <c r="AQ58" s="23">
        <f>'[1]начисления 2017'!CW61</f>
        <v>8542.3267999999989</v>
      </c>
      <c r="AR58" s="23">
        <f>'[1]начисления 2017'!CH61</f>
        <v>2412.5297358950693</v>
      </c>
      <c r="AS58" s="23">
        <f>'[1]начисления 2017'!CK61+'[1]начисления 2017'!CL61+'[1]начисления 2017'!CM61+'[1]начисления 2017'!CN61</f>
        <v>11440.65</v>
      </c>
      <c r="AT58" s="23">
        <f>'[1]начисления 2017'!CJ61</f>
        <v>393.23549030492029</v>
      </c>
      <c r="AU58" s="23">
        <f>'[1]начисления 2017'!CI61</f>
        <v>173.54384870058266</v>
      </c>
      <c r="AV58" s="23">
        <f>1.11426*AM58*2.5%+'[1]начисления 2017'!CY61</f>
        <v>20230.004985968546</v>
      </c>
      <c r="AW58" s="23">
        <f t="shared" si="12"/>
        <v>36.381380923926656</v>
      </c>
      <c r="AX58" s="23">
        <f>'[1]начисления 2017'!CO61</f>
        <v>0</v>
      </c>
      <c r="AY58" s="23">
        <f t="shared" si="13"/>
        <v>0</v>
      </c>
      <c r="AZ58" s="23">
        <f>'[1]начисления 2017'!CP61</f>
        <v>0</v>
      </c>
      <c r="BA58" s="23">
        <f>'[1]начисления 2017'!CQ61</f>
        <v>0</v>
      </c>
      <c r="BB58" s="23">
        <f>1.11426*AX58*2.5%+'[1]начисления 2017'!CR61</f>
        <v>0</v>
      </c>
      <c r="BC58" s="23">
        <v>0</v>
      </c>
      <c r="BD58" s="23">
        <f>'[1]начисления 2017'!DA61</f>
        <v>13929.167999999998</v>
      </c>
      <c r="BE58" s="23">
        <f t="shared" si="14"/>
        <v>4252.7091999999993</v>
      </c>
      <c r="BF58" s="23">
        <f>'[1]начисления 2017'!CZ61</f>
        <v>3904.4799999999996</v>
      </c>
      <c r="BG58" s="23">
        <f t="shared" si="15"/>
        <v>348.22919999999999</v>
      </c>
      <c r="BH58" s="23">
        <f t="shared" si="16"/>
        <v>30.530963514834479</v>
      </c>
      <c r="BI58" s="23">
        <f t="shared" si="17"/>
        <v>58846.312316696276</v>
      </c>
      <c r="BJ58" s="23">
        <f>'[1]начисления 2017'!DD61</f>
        <v>32836.426480453105</v>
      </c>
      <c r="BK58" s="23">
        <f t="shared" si="18"/>
        <v>9916.6007970968367</v>
      </c>
      <c r="BL58" s="23">
        <f>'[1]начисления 2017'!DF61</f>
        <v>4777.8122579715437</v>
      </c>
      <c r="BM58" s="23">
        <f>'[1]начисления 2017'!DK61</f>
        <v>335.90418631133804</v>
      </c>
      <c r="BN58" s="23">
        <f>'[1]начисления 2017'!DG61</f>
        <v>693.54105967858766</v>
      </c>
      <c r="BO58" s="23">
        <f>'[1]начисления 2017'!DH61</f>
        <v>640.15756107342111</v>
      </c>
      <c r="BP58" s="23">
        <f>'[1]начисления 2017'!DE61</f>
        <v>3613.4275222455381</v>
      </c>
      <c r="BQ58" s="23">
        <f>'[1]начисления 2017'!DJ61</f>
        <v>4313.8743725381546</v>
      </c>
      <c r="BR58" s="23">
        <f>'[1]начисления 2017'!DI61</f>
        <v>1238.8453977405775</v>
      </c>
      <c r="BS58" s="23">
        <f>'[1]начисления 2017'!DL61</f>
        <v>50.764842337107531</v>
      </c>
      <c r="BT58" s="23">
        <f>'[1]начисления 2017'!DM61</f>
        <v>158.92712563060405</v>
      </c>
      <c r="BU58" s="23">
        <f>'[1]начисления 2017'!DN61</f>
        <v>270.03071361946417</v>
      </c>
      <c r="BV58" s="23">
        <f>'[1]начисления 2017'!DS61</f>
        <v>2081.243316731398</v>
      </c>
      <c r="BW58" s="23">
        <f t="shared" si="19"/>
        <v>377441.44568503281</v>
      </c>
    </row>
    <row r="59" spans="1:75" s="25" customFormat="1" ht="12" x14ac:dyDescent="0.2">
      <c r="A59" s="18">
        <f t="shared" si="20"/>
        <v>56</v>
      </c>
      <c r="B59" s="19" t="s">
        <v>70</v>
      </c>
      <c r="C59" s="35">
        <v>32</v>
      </c>
      <c r="D59" s="30">
        <v>42948</v>
      </c>
      <c r="E59" s="22">
        <v>787.16</v>
      </c>
      <c r="F59" s="23">
        <f>'[1]начисления 2017'!BD62+'[1]начисления 2017'!BH62</f>
        <v>18773.766</v>
      </c>
      <c r="G59" s="23">
        <f t="shared" si="0"/>
        <v>17818.261213843798</v>
      </c>
      <c r="H59" s="23">
        <f>'[1]начисления 2017'!BF62</f>
        <v>13283.632719865436</v>
      </c>
      <c r="I59" s="23">
        <f t="shared" si="1"/>
        <v>4011.6570813993617</v>
      </c>
      <c r="J59" s="23">
        <f>'[1]начисления 2017'!BG62</f>
        <v>0</v>
      </c>
      <c r="K59" s="23">
        <f>'[1]начисления 2017'!AS62</f>
        <v>0</v>
      </c>
      <c r="L59" s="23">
        <f>1.11426*F59*2.5%+'[1]начисления 2017'!BI62+'[1]начисления 2017'!BY62</f>
        <v>522.971412579</v>
      </c>
      <c r="M59" s="23">
        <f t="shared" si="2"/>
        <v>94.910425611162935</v>
      </c>
      <c r="N59" s="23">
        <f>'[1]начисления 2017'!BJ62</f>
        <v>3069.924</v>
      </c>
      <c r="O59" s="23">
        <f t="shared" si="3"/>
        <v>2596.6678315234903</v>
      </c>
      <c r="P59" s="23">
        <f>'[1]начисления 2017'!BK62</f>
        <v>1928.6870150671969</v>
      </c>
      <c r="Q59" s="23">
        <f t="shared" si="4"/>
        <v>582.46347855029342</v>
      </c>
      <c r="R59" s="23">
        <f>'[1]начисления 2017'!BL62</f>
        <v>0</v>
      </c>
      <c r="S59" s="23">
        <f>'[1]начисления 2017'!BC62</f>
        <v>0</v>
      </c>
      <c r="T59" s="23">
        <f t="shared" si="5"/>
        <v>85.517337906000009</v>
      </c>
      <c r="U59" s="24">
        <f t="shared" ref="U59:U61" si="30">O59/N59*100</f>
        <v>84.5841079949696</v>
      </c>
      <c r="V59" s="24">
        <f>'[1]начисления 2017'!E62*'[1]начисления 2017'!I62*5</f>
        <v>9957.5739999999987</v>
      </c>
      <c r="W59" s="23">
        <f t="shared" si="6"/>
        <v>10198.649379816135</v>
      </c>
      <c r="X59" s="23">
        <f>'[1]начисления 2017'!AL62</f>
        <v>8808.5504331645207</v>
      </c>
      <c r="Y59" s="23">
        <f>'[1]начисления 2017'!AM62</f>
        <v>968.74982643512465</v>
      </c>
      <c r="Z59" s="23">
        <f>1.11426*V59*2.5%+'[1]начисления 2017'!AN62</f>
        <v>421.34912021648995</v>
      </c>
      <c r="AA59" s="23">
        <f t="shared" si="7"/>
        <v>102.42102523984393</v>
      </c>
      <c r="AB59" s="23">
        <f>'[1]начисления 2017'!BQ62</f>
        <v>0</v>
      </c>
      <c r="AC59" s="23">
        <f t="shared" si="8"/>
        <v>0</v>
      </c>
      <c r="AD59" s="23">
        <f>'[1]начисления 2017'!BN62</f>
        <v>0</v>
      </c>
      <c r="AE59" s="23">
        <f>'[1]начисления 2017'!BP62</f>
        <v>0</v>
      </c>
      <c r="AF59" s="23">
        <f>1.11426*AB59*2.5%+'[1]начисления 2017'!BR62</f>
        <v>0</v>
      </c>
      <c r="AG59" s="23">
        <v>0</v>
      </c>
      <c r="AH59" s="23">
        <f>'[1]начисления 2017'!CD62</f>
        <v>0</v>
      </c>
      <c r="AI59" s="23">
        <f t="shared" si="9"/>
        <v>0</v>
      </c>
      <c r="AJ59" s="23">
        <f>'[1]начисления 2017'!BT62</f>
        <v>0</v>
      </c>
      <c r="AK59" s="23">
        <f>1.11426*AH59*2.5%+'[1]начисления 2017'!CE62</f>
        <v>0</v>
      </c>
      <c r="AL59" s="23">
        <v>0</v>
      </c>
      <c r="AM59" s="23">
        <f>'[1]начисления 2017'!CS62</f>
        <v>19482.21</v>
      </c>
      <c r="AN59" s="23">
        <f t="shared" si="10"/>
        <v>19141.484066468071</v>
      </c>
      <c r="AO59" s="23">
        <f>'[1]начисления 2017'!CV62</f>
        <v>11322.044809578279</v>
      </c>
      <c r="AP59" s="23">
        <f t="shared" si="11"/>
        <v>3419.2575324926402</v>
      </c>
      <c r="AQ59" s="23">
        <f>'[1]начисления 2017'!CW62</f>
        <v>252.6498</v>
      </c>
      <c r="AR59" s="23">
        <f>'[1]начисления 2017'!CH62</f>
        <v>184.14407477084498</v>
      </c>
      <c r="AS59" s="23">
        <f>'[1]начисления 2017'!CK62+'[1]начисления 2017'!CL62+'[1]начисления 2017'!CM62+'[1]начисления 2017'!CN62</f>
        <v>0</v>
      </c>
      <c r="AT59" s="23">
        <f>'[1]начисления 2017'!CJ62</f>
        <v>116.70987768194981</v>
      </c>
      <c r="AU59" s="23">
        <f>'[1]начисления 2017'!CI62</f>
        <v>51.506748128441693</v>
      </c>
      <c r="AV59" s="23">
        <f>1.11426*AM59*2.5%+'[1]начисления 2017'!CY62</f>
        <v>3795.1712238159134</v>
      </c>
      <c r="AW59" s="23">
        <f t="shared" si="12"/>
        <v>98.251091978107581</v>
      </c>
      <c r="AX59" s="23">
        <f>'[1]начисления 2017'!CO62</f>
        <v>0</v>
      </c>
      <c r="AY59" s="23">
        <f t="shared" si="13"/>
        <v>0</v>
      </c>
      <c r="AZ59" s="23">
        <f>'[1]начисления 2017'!CP62</f>
        <v>0</v>
      </c>
      <c r="BA59" s="23">
        <f>'[1]начисления 2017'!CQ62</f>
        <v>0</v>
      </c>
      <c r="BB59" s="23">
        <f>1.11426*AX59*2.5%+'[1]начисления 2017'!CR62</f>
        <v>0</v>
      </c>
      <c r="BC59" s="23">
        <v>0</v>
      </c>
      <c r="BD59" s="23">
        <v>273465.89</v>
      </c>
      <c r="BE59" s="23">
        <f t="shared" si="14"/>
        <v>280302.53724999999</v>
      </c>
      <c r="BF59" s="23">
        <f>'[1]начисления 2017'!CZ62</f>
        <v>273465.89</v>
      </c>
      <c r="BG59" s="23">
        <f t="shared" si="15"/>
        <v>6836.6472500000009</v>
      </c>
      <c r="BH59" s="23">
        <f t="shared" si="16"/>
        <v>102.49999999999999</v>
      </c>
      <c r="BI59" s="23">
        <f t="shared" si="17"/>
        <v>16025.380848222436</v>
      </c>
      <c r="BJ59" s="23">
        <f>'[1]начисления 2017'!DD62</f>
        <v>8942.2126778641923</v>
      </c>
      <c r="BK59" s="23">
        <f t="shared" si="18"/>
        <v>2700.5482287149862</v>
      </c>
      <c r="BL59" s="23">
        <f>'[1]начисления 2017'!DF62</f>
        <v>1301.12250098594</v>
      </c>
      <c r="BM59" s="23">
        <f>'[1]начисления 2017'!DK62</f>
        <v>91.475443442938712</v>
      </c>
      <c r="BN59" s="23">
        <f>'[1]начисления 2017'!DG62</f>
        <v>188.86926262116376</v>
      </c>
      <c r="BO59" s="23">
        <f>'[1]начисления 2017'!DH62</f>
        <v>174.33154797977207</v>
      </c>
      <c r="BP59" s="23">
        <f>'[1]начисления 2017'!DE62</f>
        <v>984.03026343936017</v>
      </c>
      <c r="BQ59" s="23">
        <f>'[1]начисления 2017'!DJ62</f>
        <v>1174.780152395311</v>
      </c>
      <c r="BR59" s="23">
        <f>'[1]начисления 2017'!DI62</f>
        <v>337.36981179069636</v>
      </c>
      <c r="BS59" s="23">
        <f>'[1]начисления 2017'!DL62</f>
        <v>13.82458645452445</v>
      </c>
      <c r="BT59" s="23">
        <f>'[1]начисления 2017'!DM62</f>
        <v>43.279988415197749</v>
      </c>
      <c r="BU59" s="23">
        <f>'[1]начисления 2017'!DN62</f>
        <v>73.536384118353922</v>
      </c>
      <c r="BV59" s="23">
        <f>'[1]начисления 2017'!DS62</f>
        <v>511.79163554329841</v>
      </c>
      <c r="BW59" s="23">
        <f t="shared" si="19"/>
        <v>346594.7722254172</v>
      </c>
    </row>
    <row r="60" spans="1:75" s="25" customFormat="1" ht="12" x14ac:dyDescent="0.2">
      <c r="A60" s="18">
        <f t="shared" si="20"/>
        <v>57</v>
      </c>
      <c r="B60" s="35" t="s">
        <v>70</v>
      </c>
      <c r="C60" s="29">
        <v>34</v>
      </c>
      <c r="D60" s="29"/>
      <c r="E60" s="26">
        <v>519.73</v>
      </c>
      <c r="F60" s="23">
        <f>'[1]начисления 2017'!BD63+'[1]начисления 2017'!BH63</f>
        <v>16465.046400000003</v>
      </c>
      <c r="G60" s="23">
        <f t="shared" si="0"/>
        <v>16616.083600732316</v>
      </c>
      <c r="H60" s="23">
        <f>'[1]начисления 2017'!BF63</f>
        <v>6795.8723343520887</v>
      </c>
      <c r="I60" s="23">
        <f t="shared" si="1"/>
        <v>2052.3534449743306</v>
      </c>
      <c r="J60" s="23">
        <f>'[1]начисления 2017'!BG63</f>
        <v>210.07138799999998</v>
      </c>
      <c r="K60" s="23">
        <f>'[1]начисления 2017'!AS63</f>
        <v>7099.1278683642931</v>
      </c>
      <c r="L60" s="23">
        <f>1.11426*F60*2.5%+'[1]начисления 2017'!BI63+'[1]начисления 2017'!BY63</f>
        <v>458.65856504160013</v>
      </c>
      <c r="M60" s="23">
        <f t="shared" si="2"/>
        <v>100.91732022530051</v>
      </c>
      <c r="N60" s="23">
        <f>'[1]начисления 2017'!BJ63</f>
        <v>4428.0996000000005</v>
      </c>
      <c r="O60" s="23">
        <f t="shared" si="3"/>
        <v>5408.6047918792819</v>
      </c>
      <c r="P60" s="23">
        <f>'[1]начисления 2017'!BK63</f>
        <v>2781.9640486032386</v>
      </c>
      <c r="Q60" s="23">
        <f t="shared" si="4"/>
        <v>840.15314267817803</v>
      </c>
      <c r="R60" s="23">
        <f>'[1]начисления 2017'!BL63</f>
        <v>0</v>
      </c>
      <c r="S60" s="23">
        <f>'[1]начисления 2017'!BC63</f>
        <v>1663.1362440904657</v>
      </c>
      <c r="T60" s="23">
        <f t="shared" si="5"/>
        <v>123.35135650740001</v>
      </c>
      <c r="U60" s="24">
        <f t="shared" si="30"/>
        <v>122.14279895328646</v>
      </c>
      <c r="V60" s="24">
        <f>'[1]начисления 2017'!E63*'[1]начисления 2017'!I63*12</f>
        <v>19022.118000000002</v>
      </c>
      <c r="W60" s="23">
        <f t="shared" si="6"/>
        <v>16250.039775958734</v>
      </c>
      <c r="X60" s="23">
        <f>'[1]начисления 2017'!AL63</f>
        <v>13958.233395889822</v>
      </c>
      <c r="Y60" s="23">
        <f>'[1]начисления 2017'!AM63</f>
        <v>1535.1034522886146</v>
      </c>
      <c r="Z60" s="23">
        <f>1.11426*V60*2.5%+'[1]начисления 2017'!AN63</f>
        <v>756.70292778029716</v>
      </c>
      <c r="AA60" s="23">
        <f t="shared" si="7"/>
        <v>85.427079024316498</v>
      </c>
      <c r="AB60" s="23">
        <f>'[1]начисления 2017'!BQ63</f>
        <v>0</v>
      </c>
      <c r="AC60" s="23">
        <f t="shared" si="8"/>
        <v>0</v>
      </c>
      <c r="AD60" s="23">
        <f>'[1]начисления 2017'!BN63</f>
        <v>0</v>
      </c>
      <c r="AE60" s="23">
        <f>'[1]начисления 2017'!BP63</f>
        <v>0</v>
      </c>
      <c r="AF60" s="23">
        <f>1.11426*AB60*2.5%+'[1]начисления 2017'!BR63</f>
        <v>0</v>
      </c>
      <c r="AG60" s="23">
        <v>0</v>
      </c>
      <c r="AH60" s="23">
        <f>'[1]начисления 2017'!CD63</f>
        <v>935.51400000000012</v>
      </c>
      <c r="AI60" s="23">
        <f t="shared" si="9"/>
        <v>988.50328145530057</v>
      </c>
      <c r="AJ60" s="23">
        <f>'[1]начисления 2017'!BT63</f>
        <v>623.04</v>
      </c>
      <c r="AK60" s="23">
        <f>1.11426*AH60*2.5%+'[1]начисления 2017'!CE63</f>
        <v>365.46328145530066</v>
      </c>
      <c r="AL60" s="23">
        <f t="shared" ref="AL60:AL63" si="31">AI60/AH60*100</f>
        <v>105.66418903996097</v>
      </c>
      <c r="AM60" s="23">
        <f>'[1]начисления 2017'!CS63</f>
        <v>35767.818599999999</v>
      </c>
      <c r="AN60" s="23">
        <f t="shared" si="10"/>
        <v>47728.823553638773</v>
      </c>
      <c r="AO60" s="23">
        <f>'[1]начисления 2017'!CV63</f>
        <v>27239.826811141342</v>
      </c>
      <c r="AP60" s="23">
        <f t="shared" si="11"/>
        <v>8226.4276969646853</v>
      </c>
      <c r="AQ60" s="23">
        <f>'[1]начисления 2017'!CW63</f>
        <v>2239.7225999999996</v>
      </c>
      <c r="AR60" s="23">
        <f>'[1]начисления 2017'!CH63</f>
        <v>338.07416420767561</v>
      </c>
      <c r="AS60" s="23">
        <f>'[1]начисления 2017'!CK63+'[1]начисления 2017'!CL63+'[1]начисления 2017'!CM63+'[1]начисления 2017'!CN63</f>
        <v>0</v>
      </c>
      <c r="AT60" s="23">
        <f>'[1]начисления 2017'!CJ63</f>
        <v>280.79352349111741</v>
      </c>
      <c r="AU60" s="23">
        <f>'[1]начисления 2017'!CI63</f>
        <v>123.92062760932403</v>
      </c>
      <c r="AV60" s="23">
        <f>1.11426*AM60*2.5%+'[1]начисления 2017'!CY63</f>
        <v>9280.0581302246301</v>
      </c>
      <c r="AW60" s="23">
        <f t="shared" si="12"/>
        <v>133.44068892599108</v>
      </c>
      <c r="AX60" s="23">
        <f>'[1]начисления 2017'!CO63</f>
        <v>0</v>
      </c>
      <c r="AY60" s="23">
        <f t="shared" si="13"/>
        <v>0</v>
      </c>
      <c r="AZ60" s="23">
        <f>'[1]начисления 2017'!CP63</f>
        <v>0</v>
      </c>
      <c r="BA60" s="23">
        <f>'[1]начисления 2017'!CQ63</f>
        <v>0</v>
      </c>
      <c r="BB60" s="23">
        <f>1.11426*AX60*2.5%+'[1]начисления 2017'!CR63</f>
        <v>0</v>
      </c>
      <c r="BC60" s="23">
        <v>0</v>
      </c>
      <c r="BD60" s="23">
        <f>'[1]начисления 2017'!DA63</f>
        <v>2307.6012000000001</v>
      </c>
      <c r="BE60" s="23">
        <f t="shared" si="14"/>
        <v>874.6500299999999</v>
      </c>
      <c r="BF60" s="23">
        <f>'[1]начисления 2017'!CZ63</f>
        <v>816.95999999999992</v>
      </c>
      <c r="BG60" s="23">
        <f t="shared" si="15"/>
        <v>57.690030000000007</v>
      </c>
      <c r="BH60" s="23">
        <f t="shared" si="16"/>
        <v>37.902997710349602</v>
      </c>
      <c r="BI60" s="23">
        <f t="shared" si="17"/>
        <v>9933.3419415051267</v>
      </c>
      <c r="BJ60" s="23">
        <f>'[1]начисления 2017'!DD63</f>
        <v>5542.8358978900633</v>
      </c>
      <c r="BK60" s="23">
        <f t="shared" si="18"/>
        <v>1673.9364411627992</v>
      </c>
      <c r="BL60" s="23">
        <f>'[1]начисления 2017'!DF63</f>
        <v>806.50156351905275</v>
      </c>
      <c r="BM60" s="23">
        <f>'[1]начисления 2017'!DK63</f>
        <v>56.701108546216723</v>
      </c>
      <c r="BN60" s="23">
        <f>'[1]начисления 2017'!DG63</f>
        <v>117.07072584574816</v>
      </c>
      <c r="BO60" s="23">
        <f>'[1]начисления 2017'!DH63</f>
        <v>108.05951469584357</v>
      </c>
      <c r="BP60" s="23">
        <f>'[1]начисления 2017'!DE63</f>
        <v>609.95174967194373</v>
      </c>
      <c r="BQ60" s="23">
        <f>'[1]начисления 2017'!DJ63</f>
        <v>728.18818288056627</v>
      </c>
      <c r="BR60" s="23">
        <f>'[1]начисления 2017'!DI63</f>
        <v>209.11888041836684</v>
      </c>
      <c r="BS60" s="23">
        <f>'[1]начисления 2017'!DL63</f>
        <v>8.569178215063987</v>
      </c>
      <c r="BT60" s="23">
        <f>'[1]начисления 2017'!DM63</f>
        <v>26.827126807424772</v>
      </c>
      <c r="BU60" s="23">
        <f>'[1]начисления 2017'!DN63</f>
        <v>45.581571852034976</v>
      </c>
      <c r="BV60" s="23">
        <f>'[1]начисления 2017'!DS63</f>
        <v>317.23435260620681</v>
      </c>
      <c r="BW60" s="23">
        <f t="shared" si="19"/>
        <v>98117.281327775738</v>
      </c>
    </row>
    <row r="61" spans="1:75" s="25" customFormat="1" ht="12" x14ac:dyDescent="0.2">
      <c r="A61" s="18">
        <f t="shared" si="20"/>
        <v>58</v>
      </c>
      <c r="B61" s="35" t="s">
        <v>70</v>
      </c>
      <c r="C61" s="29">
        <v>36</v>
      </c>
      <c r="D61" s="29"/>
      <c r="E61" s="28">
        <v>813.53</v>
      </c>
      <c r="F61" s="23">
        <f>'[1]начисления 2017'!BD64+'[1]начисления 2017'!BH64</f>
        <v>25967.877600000003</v>
      </c>
      <c r="G61" s="23">
        <f t="shared" si="0"/>
        <v>25836.516088968805</v>
      </c>
      <c r="H61" s="23">
        <f>'[1]начисления 2017'!BF64</f>
        <v>10637.534912676689</v>
      </c>
      <c r="I61" s="23">
        <f t="shared" si="1"/>
        <v>3212.5355436283598</v>
      </c>
      <c r="J61" s="23">
        <f>'[1]начисления 2017'!BG64</f>
        <v>150.85261599999998</v>
      </c>
      <c r="K61" s="23">
        <f>'[1]начисления 2017'!AS64</f>
        <v>11112.218834299352</v>
      </c>
      <c r="L61" s="23">
        <f>1.11426*F61*2.5%+'[1]начисления 2017'!BI64+'[1]начисления 2017'!BY64</f>
        <v>723.3741823644001</v>
      </c>
      <c r="M61" s="23">
        <f t="shared" si="2"/>
        <v>99.494138438825672</v>
      </c>
      <c r="N61" s="23">
        <f>'[1]начисления 2017'!BJ64</f>
        <v>6931.275599999999</v>
      </c>
      <c r="O61" s="23">
        <f t="shared" si="3"/>
        <v>8466.054021006199</v>
      </c>
      <c r="P61" s="23">
        <f>'[1]начисления 2017'!BK64</f>
        <v>4354.5902919981381</v>
      </c>
      <c r="Q61" s="23">
        <f t="shared" si="4"/>
        <v>1315.0862681834376</v>
      </c>
      <c r="R61" s="23">
        <f>'[1]начисления 2017'!BL64</f>
        <v>0</v>
      </c>
      <c r="S61" s="23">
        <f>'[1]начисления 2017'!BC64</f>
        <v>2603.2963820732234</v>
      </c>
      <c r="T61" s="23">
        <f t="shared" si="5"/>
        <v>193.08107875139999</v>
      </c>
      <c r="U61" s="24">
        <f t="shared" si="30"/>
        <v>122.14279895328646</v>
      </c>
      <c r="V61" s="24">
        <f>'[1]начисления 2017'!E64*'[1]начисления 2017'!I64*12</f>
        <v>19719.967199999999</v>
      </c>
      <c r="W61" s="23">
        <f t="shared" si="6"/>
        <v>25155.978388326505</v>
      </c>
      <c r="X61" s="23">
        <f>'[1]начисления 2017'!AL64</f>
        <v>21848.732254359467</v>
      </c>
      <c r="Y61" s="23">
        <f>'[1]начисления 2017'!AM64</f>
        <v>2402.8874830014747</v>
      </c>
      <c r="Z61" s="23">
        <f>1.11426*V61*2.5%+'[1]начисления 2017'!AN64</f>
        <v>904.35865096556233</v>
      </c>
      <c r="AA61" s="23">
        <f t="shared" si="7"/>
        <v>127.56602550701253</v>
      </c>
      <c r="AB61" s="23">
        <f>'[1]начисления 2017'!BQ64</f>
        <v>4295.4384</v>
      </c>
      <c r="AC61" s="23">
        <f t="shared" si="8"/>
        <v>5119.0186592060891</v>
      </c>
      <c r="AD61" s="23">
        <f>'[1]начисления 2017'!BN64</f>
        <v>1631.6095999999998</v>
      </c>
      <c r="AE61" s="23">
        <f>'[1]начисления 2017'!BP64</f>
        <v>2531.8079999999995</v>
      </c>
      <c r="AF61" s="23">
        <f>1.11426*AB61*2.5%+'[1]начисления 2017'!BR64</f>
        <v>955.60105920609033</v>
      </c>
      <c r="AG61" s="23">
        <f>AC61/AB61*100</f>
        <v>119.1733691072392</v>
      </c>
      <c r="AH61" s="23">
        <f>'[1]начисления 2017'!CD64</f>
        <v>1464.3539999999998</v>
      </c>
      <c r="AI61" s="23">
        <f t="shared" si="9"/>
        <v>1973.8973054515434</v>
      </c>
      <c r="AJ61" s="23">
        <f>'[1]начисления 2017'!BT64</f>
        <v>1401.84</v>
      </c>
      <c r="AK61" s="23">
        <f>1.11426*AH61*2.5%+'[1]начисления 2017'!CE64</f>
        <v>572.05730545154347</v>
      </c>
      <c r="AL61" s="23">
        <f t="shared" si="31"/>
        <v>134.79645669363717</v>
      </c>
      <c r="AM61" s="23">
        <f>'[1]начисления 2017'!CS64</f>
        <v>66188.800799999997</v>
      </c>
      <c r="AN61" s="23">
        <f t="shared" si="10"/>
        <v>19487.700050242798</v>
      </c>
      <c r="AO61" s="23">
        <f>'[1]начисления 2017'!CV64</f>
        <v>8002.1776708495036</v>
      </c>
      <c r="AP61" s="23">
        <f t="shared" si="11"/>
        <v>2416.6576565965502</v>
      </c>
      <c r="AQ61" s="23">
        <f>'[1]начисления 2017'!CW64</f>
        <v>3303.6578</v>
      </c>
      <c r="AR61" s="23">
        <f>'[1]начисления 2017'!CH64</f>
        <v>625.61051767267486</v>
      </c>
      <c r="AS61" s="23">
        <f>'[1]начисления 2017'!CK64+'[1]начисления 2017'!CL64+'[1]начисления 2017'!CM64+'[1]начисления 2017'!CN64</f>
        <v>0</v>
      </c>
      <c r="AT61" s="23">
        <f>'[1]начисления 2017'!CJ64</f>
        <v>82.488030462834956</v>
      </c>
      <c r="AU61" s="23">
        <f>'[1]начисления 2017'!CI64</f>
        <v>36.403861378714844</v>
      </c>
      <c r="AV61" s="23">
        <f>1.11426*AM61*2.5%+'[1]начисления 2017'!CY64</f>
        <v>5020.7045132825187</v>
      </c>
      <c r="AW61" s="23">
        <f t="shared" si="12"/>
        <v>29.442594237547809</v>
      </c>
      <c r="AX61" s="23">
        <f>'[1]начисления 2017'!CO64</f>
        <v>0</v>
      </c>
      <c r="AY61" s="23">
        <f t="shared" si="13"/>
        <v>0</v>
      </c>
      <c r="AZ61" s="23">
        <f>'[1]начисления 2017'!CP64</f>
        <v>0</v>
      </c>
      <c r="BA61" s="23">
        <f>'[1]начисления 2017'!CQ64</f>
        <v>0</v>
      </c>
      <c r="BB61" s="23">
        <f>1.11426*AX61*2.5%+'[1]начисления 2017'!CR64</f>
        <v>0</v>
      </c>
      <c r="BC61" s="23">
        <v>0</v>
      </c>
      <c r="BD61" s="23">
        <f>'[1]начисления 2017'!DA64</f>
        <v>3612.0731999999998</v>
      </c>
      <c r="BE61" s="23">
        <f t="shared" si="14"/>
        <v>5310.4218300000002</v>
      </c>
      <c r="BF61" s="23">
        <f>'[1]начисления 2017'!CZ64</f>
        <v>5220.12</v>
      </c>
      <c r="BG61" s="23">
        <f t="shared" si="15"/>
        <v>90.301829999999995</v>
      </c>
      <c r="BH61" s="23">
        <f t="shared" si="16"/>
        <v>147.01866590079072</v>
      </c>
      <c r="BI61" s="23">
        <f t="shared" si="17"/>
        <v>16132.205627085523</v>
      </c>
      <c r="BJ61" s="23">
        <f>'[1]начисления 2017'!DD64</f>
        <v>9001.821238865441</v>
      </c>
      <c r="BK61" s="23">
        <f t="shared" si="18"/>
        <v>2718.5500141373632</v>
      </c>
      <c r="BL61" s="23">
        <f>'[1]начисления 2017'!DF64</f>
        <v>1309.7957502995137</v>
      </c>
      <c r="BM61" s="23">
        <f>'[1]начисления 2017'!DK64</f>
        <v>92.085216409319003</v>
      </c>
      <c r="BN61" s="23">
        <f>'[1]начисления 2017'!DG64</f>
        <v>190.12826029520517</v>
      </c>
      <c r="BO61" s="23">
        <f>'[1]начисления 2017'!DH64</f>
        <v>175.49363761983599</v>
      </c>
      <c r="BP61" s="23">
        <f>'[1]начисления 2017'!DE64</f>
        <v>990.58978400751892</v>
      </c>
      <c r="BQ61" s="23">
        <f>'[1]начисления 2017'!DJ64</f>
        <v>1182.6112068445591</v>
      </c>
      <c r="BR61" s="23">
        <f>'[1]начисления 2017'!DI64</f>
        <v>339.61871032739595</v>
      </c>
      <c r="BS61" s="23">
        <f>'[1]начисления 2017'!DL64</f>
        <v>13.916740794247486</v>
      </c>
      <c r="BT61" s="23">
        <f>'[1]начисления 2017'!DM64</f>
        <v>43.568491711028202</v>
      </c>
      <c r="BU61" s="23">
        <f>'[1]начисления 2017'!DN64</f>
        <v>74.026575774092649</v>
      </c>
      <c r="BV61" s="23">
        <f>'[1]начисления 2017'!DS64</f>
        <v>569.82069171350361</v>
      </c>
      <c r="BW61" s="23">
        <f t="shared" si="19"/>
        <v>108051.61266200097</v>
      </c>
    </row>
    <row r="62" spans="1:75" s="25" customFormat="1" ht="12" x14ac:dyDescent="0.2">
      <c r="A62" s="18">
        <f t="shared" si="20"/>
        <v>59</v>
      </c>
      <c r="B62" s="35" t="s">
        <v>70</v>
      </c>
      <c r="C62" s="29">
        <v>40</v>
      </c>
      <c r="D62" s="29"/>
      <c r="E62" s="26">
        <v>562.80999999999995</v>
      </c>
      <c r="F62" s="23">
        <f>'[1]начисления 2017'!BD65+'[1]начисления 2017'!BH65</f>
        <v>17829.820799999998</v>
      </c>
      <c r="G62" s="23">
        <f t="shared" si="0"/>
        <v>18883.093316621842</v>
      </c>
      <c r="H62" s="23">
        <f>'[1]начисления 2017'!BF65</f>
        <v>7359.1767042439315</v>
      </c>
      <c r="I62" s="23">
        <f t="shared" si="1"/>
        <v>2222.4713646816672</v>
      </c>
      <c r="J62" s="23">
        <f>'[1]начисления 2017'!BG65</f>
        <v>0</v>
      </c>
      <c r="K62" s="23">
        <f>'[1]начисления 2017'!AS65</f>
        <v>7687.5688445810456</v>
      </c>
      <c r="L62" s="23">
        <f>1.11426*F62*2.5%+'[1]начисления 2017'!BI65+'[1]начисления 2017'!BY65</f>
        <v>1613.8764031152</v>
      </c>
      <c r="M62" s="23">
        <f t="shared" si="2"/>
        <v>105.90736456881184</v>
      </c>
      <c r="N62" s="23">
        <f>'[1]начисления 2017'!BJ65</f>
        <v>0</v>
      </c>
      <c r="O62" s="23">
        <f t="shared" si="3"/>
        <v>0</v>
      </c>
      <c r="P62" s="23">
        <f>'[1]начисления 2017'!BK65</f>
        <v>0</v>
      </c>
      <c r="Q62" s="23">
        <f t="shared" si="4"/>
        <v>0</v>
      </c>
      <c r="R62" s="23">
        <f>'[1]начисления 2017'!BL65</f>
        <v>0</v>
      </c>
      <c r="S62" s="23">
        <f>'[1]начисления 2017'!BC65</f>
        <v>0</v>
      </c>
      <c r="T62" s="23">
        <f t="shared" si="5"/>
        <v>0</v>
      </c>
      <c r="U62" s="24">
        <v>0</v>
      </c>
      <c r="V62" s="24">
        <f>'[1]начисления 2017'!E65*'[1]начисления 2017'!I65*12</f>
        <v>13642.5144</v>
      </c>
      <c r="W62" s="23">
        <f t="shared" si="6"/>
        <v>17403.213399301858</v>
      </c>
      <c r="X62" s="23">
        <f>'[1]начисления 2017'!AL65</f>
        <v>15115.220090317567</v>
      </c>
      <c r="Y62" s="23">
        <f>'[1]начисления 2017'!AM65</f>
        <v>1662.34693779954</v>
      </c>
      <c r="Z62" s="23">
        <f>1.11426*V62*2.5%+'[1]начисления 2017'!AN65</f>
        <v>625.6463711847482</v>
      </c>
      <c r="AA62" s="23">
        <f t="shared" si="7"/>
        <v>127.56602550701253</v>
      </c>
      <c r="AB62" s="23">
        <f>'[1]начисления 2017'!BQ65</f>
        <v>0</v>
      </c>
      <c r="AC62" s="23">
        <f t="shared" si="8"/>
        <v>0</v>
      </c>
      <c r="AD62" s="23">
        <f>'[1]начисления 2017'!BN65</f>
        <v>0</v>
      </c>
      <c r="AE62" s="23">
        <f>'[1]начисления 2017'!BP65</f>
        <v>0</v>
      </c>
      <c r="AF62" s="23">
        <f>1.11426*AB62*2.5%+'[1]начисления 2017'!BR65</f>
        <v>0</v>
      </c>
      <c r="AG62" s="23">
        <v>0</v>
      </c>
      <c r="AH62" s="23">
        <f>'[1]начисления 2017'!CD65</f>
        <v>1013.058</v>
      </c>
      <c r="AI62" s="23">
        <f t="shared" si="9"/>
        <v>1187.5362377308559</v>
      </c>
      <c r="AJ62" s="23">
        <f>'[1]начисления 2017'!BT65</f>
        <v>791.78</v>
      </c>
      <c r="AK62" s="23">
        <f>1.11426*AH62*2.5%+'[1]начисления 2017'!CE65</f>
        <v>395.7562377308559</v>
      </c>
      <c r="AL62" s="23">
        <f t="shared" si="31"/>
        <v>117.22292679499652</v>
      </c>
      <c r="AM62" s="23">
        <f>'[1]начисления 2017'!CS65</f>
        <v>45688.915799999995</v>
      </c>
      <c r="AN62" s="23">
        <f t="shared" si="10"/>
        <v>49144.831408077254</v>
      </c>
      <c r="AO62" s="23">
        <f>'[1]начисления 2017'!CV65</f>
        <v>26989.499619369628</v>
      </c>
      <c r="AP62" s="23">
        <f t="shared" si="11"/>
        <v>8150.8288850496274</v>
      </c>
      <c r="AQ62" s="23">
        <f>'[1]начисления 2017'!CW65</f>
        <v>3368.4162000000001</v>
      </c>
      <c r="AR62" s="23">
        <f>'[1]начисления 2017'!CH65</f>
        <v>431.84747147649267</v>
      </c>
      <c r="AS62" s="23">
        <f>'[1]начисления 2017'!CK65+'[1]начисления 2017'!CL65+'[1]начисления 2017'!CM65+'[1]начисления 2017'!CN65</f>
        <v>0</v>
      </c>
      <c r="AT62" s="23">
        <f>'[1]начисления 2017'!CJ65</f>
        <v>278.21310127732909</v>
      </c>
      <c r="AU62" s="23">
        <f>'[1]начисления 2017'!CI65</f>
        <v>122.78182805207639</v>
      </c>
      <c r="AV62" s="23">
        <f>1.11426*AM62*2.5%+'[1]начисления 2017'!CY65</f>
        <v>9803.2443028520975</v>
      </c>
      <c r="AW62" s="23">
        <f t="shared" si="12"/>
        <v>107.56401316942011</v>
      </c>
      <c r="AX62" s="23">
        <f>'[1]начисления 2017'!CO65</f>
        <v>0</v>
      </c>
      <c r="AY62" s="23">
        <f t="shared" si="13"/>
        <v>0</v>
      </c>
      <c r="AZ62" s="23">
        <f>'[1]начисления 2017'!CP65</f>
        <v>0</v>
      </c>
      <c r="BA62" s="23">
        <f>'[1]начисления 2017'!CQ65</f>
        <v>0</v>
      </c>
      <c r="BB62" s="23">
        <f>1.11426*AX62*2.5%+'[1]начисления 2017'!CR65</f>
        <v>0</v>
      </c>
      <c r="BC62" s="23">
        <v>0</v>
      </c>
      <c r="BD62" s="23">
        <f>'[1]начисления 2017'!DA65</f>
        <v>2498.8763999999996</v>
      </c>
      <c r="BE62" s="23">
        <f t="shared" si="14"/>
        <v>890.05191000000013</v>
      </c>
      <c r="BF62" s="23">
        <f>'[1]начисления 2017'!CZ65</f>
        <v>827.58000000000015</v>
      </c>
      <c r="BG62" s="23">
        <f t="shared" si="15"/>
        <v>62.471909999999994</v>
      </c>
      <c r="BH62" s="23">
        <f t="shared" si="16"/>
        <v>35.618084591939009</v>
      </c>
      <c r="BI62" s="23">
        <f t="shared" si="17"/>
        <v>10153.210954356133</v>
      </c>
      <c r="BJ62" s="23">
        <f>'[1]начисления 2017'!DD65</f>
        <v>5665.5234953210984</v>
      </c>
      <c r="BK62" s="23">
        <f t="shared" si="18"/>
        <v>1710.9880955869717</v>
      </c>
      <c r="BL62" s="23">
        <f>'[1]начисления 2017'!DF65</f>
        <v>824.35302817998411</v>
      </c>
      <c r="BM62" s="23">
        <f>'[1]начисления 2017'!DK65</f>
        <v>57.956156126077374</v>
      </c>
      <c r="BN62" s="23">
        <f>'[1]начисления 2017'!DG65</f>
        <v>119.66202141143317</v>
      </c>
      <c r="BO62" s="23">
        <f>'[1]начисления 2017'!DH65</f>
        <v>110.45135210215093</v>
      </c>
      <c r="BP62" s="23">
        <f>'[1]начисления 2017'!DE65</f>
        <v>623.45269324932679</v>
      </c>
      <c r="BQ62" s="23">
        <f>'[1]начисления 2017'!DJ65</f>
        <v>744.30622430937638</v>
      </c>
      <c r="BR62" s="23">
        <f>'[1]начисления 2017'!DI65</f>
        <v>213.74761081714408</v>
      </c>
      <c r="BS62" s="23">
        <f>'[1]начисления 2017'!DL65</f>
        <v>8.7588522206690893</v>
      </c>
      <c r="BT62" s="23">
        <f>'[1]начисления 2017'!DM65</f>
        <v>27.420930375600687</v>
      </c>
      <c r="BU62" s="23">
        <f>'[1]начисления 2017'!DN65</f>
        <v>46.590494656295711</v>
      </c>
      <c r="BV62" s="23">
        <f>'[1]начисления 2017'!DS65</f>
        <v>360.47837146158525</v>
      </c>
      <c r="BW62" s="23">
        <f t="shared" si="19"/>
        <v>98022.415597549523</v>
      </c>
    </row>
    <row r="63" spans="1:75" s="25" customFormat="1" ht="12" x14ac:dyDescent="0.2">
      <c r="A63" s="18">
        <f t="shared" si="20"/>
        <v>60</v>
      </c>
      <c r="B63" s="35" t="s">
        <v>70</v>
      </c>
      <c r="C63" s="29">
        <v>42</v>
      </c>
      <c r="D63" s="29"/>
      <c r="E63" s="26">
        <v>904.4</v>
      </c>
      <c r="F63" s="23">
        <f>'[1]начисления 2017'!BD66+'[1]начисления 2017'!BH66</f>
        <v>28651.392</v>
      </c>
      <c r="G63" s="23">
        <f t="shared" si="0"/>
        <v>28548.66458583323</v>
      </c>
      <c r="H63" s="23">
        <f>'[1]начисления 2017'!BF66</f>
        <v>11825.730550839915</v>
      </c>
      <c r="I63" s="23">
        <f t="shared" si="1"/>
        <v>3571.3706263536542</v>
      </c>
      <c r="J63" s="23">
        <f>'[1]начисления 2017'!BG66</f>
        <v>0</v>
      </c>
      <c r="K63" s="23">
        <f>'[1]начисления 2017'!AS66</f>
        <v>12353.435907391658</v>
      </c>
      <c r="L63" s="23">
        <f>1.11426*F63*2.5%+'[1]начисления 2017'!BI66+'[1]начисления 2017'!BY66</f>
        <v>798.12750124800004</v>
      </c>
      <c r="M63" s="23">
        <f t="shared" si="2"/>
        <v>99.641457510452653</v>
      </c>
      <c r="N63" s="23">
        <f>'[1]начисления 2017'!BJ66</f>
        <v>0</v>
      </c>
      <c r="O63" s="23">
        <f t="shared" si="3"/>
        <v>0</v>
      </c>
      <c r="P63" s="23">
        <f>'[1]начисления 2017'!BK66</f>
        <v>0</v>
      </c>
      <c r="Q63" s="23">
        <f t="shared" si="4"/>
        <v>0</v>
      </c>
      <c r="R63" s="23">
        <f>'[1]начисления 2017'!BL66</f>
        <v>0</v>
      </c>
      <c r="S63" s="23">
        <f>'[1]начисления 2017'!BC66</f>
        <v>0</v>
      </c>
      <c r="T63" s="23">
        <f t="shared" si="5"/>
        <v>0</v>
      </c>
      <c r="U63" s="24">
        <v>0</v>
      </c>
      <c r="V63" s="24">
        <f>'[1]начисления 2017'!E66*'[1]начисления 2017'!I66*12</f>
        <v>21922.655999999999</v>
      </c>
      <c r="W63" s="23">
        <f t="shared" si="6"/>
        <v>27965.860944774609</v>
      </c>
      <c r="X63" s="23">
        <f>'[1]начисления 2017'!AL66</f>
        <v>24289.200706602955</v>
      </c>
      <c r="Y63" s="23">
        <f>'[1]начисления 2017'!AM66</f>
        <v>2671.2861721467357</v>
      </c>
      <c r="Z63" s="23">
        <f>1.11426*V63*2.5%+'[1]начисления 2017'!AN66</f>
        <v>1005.3740660249218</v>
      </c>
      <c r="AA63" s="23">
        <f t="shared" si="7"/>
        <v>127.56602550701253</v>
      </c>
      <c r="AB63" s="23">
        <f>'[1]начисления 2017'!BQ66</f>
        <v>0</v>
      </c>
      <c r="AC63" s="23">
        <f t="shared" si="8"/>
        <v>0</v>
      </c>
      <c r="AD63" s="23">
        <f>'[1]начисления 2017'!BN66</f>
        <v>0</v>
      </c>
      <c r="AE63" s="23">
        <f>'[1]начисления 2017'!BP66</f>
        <v>0</v>
      </c>
      <c r="AF63" s="23">
        <f>1.11426*AB63*2.5%+'[1]начисления 2017'!BR66</f>
        <v>0</v>
      </c>
      <c r="AG63" s="23">
        <v>0</v>
      </c>
      <c r="AH63" s="23">
        <f>'[1]начисления 2017'!CD66</f>
        <v>1627.92</v>
      </c>
      <c r="AI63" s="23">
        <f t="shared" si="9"/>
        <v>1583.4951916344523</v>
      </c>
      <c r="AJ63" s="23">
        <f>'[1]начисления 2017'!BT66</f>
        <v>947.54</v>
      </c>
      <c r="AK63" s="23">
        <f>1.11426*AH63*2.5%+'[1]начисления 2017'!CE66</f>
        <v>635.95519163445238</v>
      </c>
      <c r="AL63" s="23">
        <f t="shared" si="31"/>
        <v>97.27106931756181</v>
      </c>
      <c r="AM63" s="23">
        <f>'[1]начисления 2017'!CS66</f>
        <v>73419.191999999995</v>
      </c>
      <c r="AN63" s="23">
        <f t="shared" si="10"/>
        <v>38686.477350793997</v>
      </c>
      <c r="AO63" s="23">
        <f>'[1]начисления 2017'!CV66</f>
        <v>22013.466341335297</v>
      </c>
      <c r="AP63" s="23">
        <f t="shared" si="11"/>
        <v>6648.0668350832593</v>
      </c>
      <c r="AQ63" s="23">
        <f>'[1]начисления 2017'!CW66</f>
        <v>603.42722000000003</v>
      </c>
      <c r="AR63" s="23">
        <f>'[1]начисления 2017'!CH66</f>
        <v>693.95151685886879</v>
      </c>
      <c r="AS63" s="23">
        <f>'[1]начисления 2017'!CK66+'[1]начисления 2017'!CL66+'[1]начисления 2017'!CM66+'[1]начисления 2017'!CN66</f>
        <v>0</v>
      </c>
      <c r="AT63" s="23">
        <f>'[1]начисления 2017'!CJ66</f>
        <v>226.91916586299556</v>
      </c>
      <c r="AU63" s="23">
        <f>'[1]начисления 2017'!CI66</f>
        <v>100.14463688731144</v>
      </c>
      <c r="AV63" s="23">
        <f>1.11426*AM63*2.5%+'[1]начисления 2017'!CY66</f>
        <v>8400.501634766264</v>
      </c>
      <c r="AW63" s="23">
        <f t="shared" si="12"/>
        <v>52.692594806537777</v>
      </c>
      <c r="AX63" s="23">
        <f>'[1]начисления 2017'!CO66</f>
        <v>0</v>
      </c>
      <c r="AY63" s="23">
        <f t="shared" si="13"/>
        <v>0</v>
      </c>
      <c r="AZ63" s="23">
        <f>'[1]начисления 2017'!CP66</f>
        <v>0</v>
      </c>
      <c r="BA63" s="23">
        <f>'[1]начисления 2017'!CQ66</f>
        <v>0</v>
      </c>
      <c r="BB63" s="23">
        <f>1.11426*AX63*2.5%+'[1]начисления 2017'!CR66</f>
        <v>0</v>
      </c>
      <c r="BC63" s="23">
        <v>0</v>
      </c>
      <c r="BD63" s="23">
        <f>'[1]начисления 2017'!DA66</f>
        <v>4015.5360000000001</v>
      </c>
      <c r="BE63" s="23">
        <f t="shared" si="14"/>
        <v>1458.4684000000002</v>
      </c>
      <c r="BF63" s="23">
        <f>'[1]начисления 2017'!CZ66</f>
        <v>1358.0800000000002</v>
      </c>
      <c r="BG63" s="23">
        <f t="shared" si="15"/>
        <v>100.3884</v>
      </c>
      <c r="BH63" s="23">
        <f t="shared" si="16"/>
        <v>36.320640631786148</v>
      </c>
      <c r="BI63" s="23">
        <f t="shared" si="17"/>
        <v>16315.566509336515</v>
      </c>
      <c r="BJ63" s="23">
        <f>'[1]начисления 2017'!DD66</f>
        <v>9104.1371851395725</v>
      </c>
      <c r="BK63" s="23">
        <f t="shared" si="18"/>
        <v>2749.4494299121507</v>
      </c>
      <c r="BL63" s="23">
        <f>'[1]начисления 2017'!DF66</f>
        <v>1324.6830701053248</v>
      </c>
      <c r="BM63" s="23">
        <f>'[1]начисления 2017'!DK66</f>
        <v>93.13186972588332</v>
      </c>
      <c r="BN63" s="23">
        <f>'[1]начисления 2017'!DG66</f>
        <v>192.28928442014214</v>
      </c>
      <c r="BO63" s="23">
        <f>'[1]начисления 2017'!DH66</f>
        <v>177.48832259765345</v>
      </c>
      <c r="BP63" s="23">
        <f>'[1]начисления 2017'!DE66</f>
        <v>1001.848964614508</v>
      </c>
      <c r="BQ63" s="23">
        <f>'[1]начисления 2017'!DJ66</f>
        <v>1196.052929523996</v>
      </c>
      <c r="BR63" s="23">
        <f>'[1]начисления 2017'!DI66</f>
        <v>343.47886360054929</v>
      </c>
      <c r="BS63" s="23">
        <f>'[1]начисления 2017'!DL66</f>
        <v>14.074920396533692</v>
      </c>
      <c r="BT63" s="23">
        <f>'[1]начисления 2017'!DM66</f>
        <v>44.063697218765249</v>
      </c>
      <c r="BU63" s="23">
        <f>'[1]начисления 2017'!DN66</f>
        <v>74.867972081437514</v>
      </c>
      <c r="BV63" s="23">
        <f>'[1]начисления 2017'!DS66</f>
        <v>579.26589639462304</v>
      </c>
      <c r="BW63" s="23">
        <f t="shared" si="19"/>
        <v>115137.79887876741</v>
      </c>
    </row>
    <row r="64" spans="1:75" s="25" customFormat="1" ht="12" x14ac:dyDescent="0.2">
      <c r="A64" s="18">
        <f t="shared" si="20"/>
        <v>61</v>
      </c>
      <c r="B64" s="35" t="s">
        <v>71</v>
      </c>
      <c r="C64" s="29" t="s">
        <v>72</v>
      </c>
      <c r="D64" s="29"/>
      <c r="E64" s="33">
        <v>2451.1</v>
      </c>
      <c r="F64" s="23">
        <f>'[1]начисления 2017'!BD67+'[1]начисления 2017'!BH67</f>
        <v>78239.111999999994</v>
      </c>
      <c r="G64" s="23">
        <f t="shared" si="0"/>
        <v>81356.328252542167</v>
      </c>
      <c r="H64" s="23">
        <f>'[1]начисления 2017'!BF67</f>
        <v>32050.031129106279</v>
      </c>
      <c r="I64" s="23">
        <f t="shared" si="1"/>
        <v>9679.1094009900953</v>
      </c>
      <c r="J64" s="23">
        <f>'[1]начисления 2017'!BG67</f>
        <v>3967.5045599999999</v>
      </c>
      <c r="K64" s="23">
        <f>'[1]начисления 2017'!AS67</f>
        <v>33480.215339017792</v>
      </c>
      <c r="L64" s="23">
        <f>1.11426*F64*2.5%+'[1]начисления 2017'!BI67+'[1]начисления 2017'!BY67</f>
        <v>2179.467823428</v>
      </c>
      <c r="M64" s="23">
        <f t="shared" si="2"/>
        <v>103.9842173215644</v>
      </c>
      <c r="N64" s="23">
        <f>'[1]начисления 2017'!BJ67</f>
        <v>20883.371999999999</v>
      </c>
      <c r="O64" s="23">
        <f t="shared" si="3"/>
        <v>25507.535076626918</v>
      </c>
      <c r="P64" s="23">
        <f>'[1]начисления 2017'!BK67</f>
        <v>13120.027859718311</v>
      </c>
      <c r="Q64" s="23">
        <f t="shared" si="4"/>
        <v>3962.2484136349299</v>
      </c>
      <c r="R64" s="23">
        <f>'[1]начисления 2017'!BL67</f>
        <v>0</v>
      </c>
      <c r="S64" s="23">
        <f>'[1]начисления 2017'!BC67</f>
        <v>7843.5211511556781</v>
      </c>
      <c r="T64" s="23">
        <f t="shared" si="5"/>
        <v>581.73765211800003</v>
      </c>
      <c r="U64" s="24">
        <f t="shared" ref="U64:U67" si="32">O64/N64*100</f>
        <v>122.14279895328646</v>
      </c>
      <c r="V64" s="24">
        <f>'[1]начисления 2017'!E67*'[1]начисления 2017'!I67*12</f>
        <v>59414.663999999997</v>
      </c>
      <c r="W64" s="23">
        <f t="shared" si="6"/>
        <v>90188.764347593053</v>
      </c>
      <c r="X64" s="23">
        <f>'[1]начисления 2017'!AL67</f>
        <v>77729.796500216398</v>
      </c>
      <c r="Y64" s="23">
        <f>'[1]начисления 2017'!AM67</f>
        <v>9529.0149372580527</v>
      </c>
      <c r="Z64" s="23">
        <f>1.11426*V64*2.5%+'[1]начисления 2017'!AN67</f>
        <v>2929.952910118599</v>
      </c>
      <c r="AA64" s="23">
        <f t="shared" si="7"/>
        <v>151.79546306546993</v>
      </c>
      <c r="AB64" s="23">
        <f>'[1]начисления 2017'!BQ67</f>
        <v>12941.807999999999</v>
      </c>
      <c r="AC64" s="23">
        <f t="shared" si="8"/>
        <v>5708.3165946677409</v>
      </c>
      <c r="AD64" s="23">
        <f>'[1]начисления 2017'!BN67</f>
        <v>1108.7279999999998</v>
      </c>
      <c r="AE64" s="23">
        <f>'[1]начисления 2017'!BP67</f>
        <v>1720.4399999999998</v>
      </c>
      <c r="AF64" s="23">
        <f>1.11426*AB64*2.5%+'[1]начисления 2017'!BR67</f>
        <v>2879.1485946677412</v>
      </c>
      <c r="AG64" s="23">
        <f>AC64/AB64*100</f>
        <v>44.107566691359828</v>
      </c>
      <c r="AH64" s="23">
        <f>'[1]начисления 2017'!CD67</f>
        <v>0</v>
      </c>
      <c r="AI64" s="23">
        <f t="shared" si="9"/>
        <v>0</v>
      </c>
      <c r="AJ64" s="23">
        <f>'[1]начисления 2017'!BT67</f>
        <v>0</v>
      </c>
      <c r="AK64" s="23">
        <f>1.11426*AH64*2.5%+'[1]начисления 2017'!CE67</f>
        <v>0</v>
      </c>
      <c r="AL64" s="23">
        <v>0</v>
      </c>
      <c r="AM64" s="23">
        <f>'[1]начисления 2017'!CS67</f>
        <v>202951.08000000002</v>
      </c>
      <c r="AN64" s="23">
        <f t="shared" si="10"/>
        <v>148828.83221023838</v>
      </c>
      <c r="AO64" s="23">
        <f>'[1]начисления 2017'!CV67</f>
        <v>78832.579844023072</v>
      </c>
      <c r="AP64" s="23">
        <f t="shared" si="11"/>
        <v>23807.439112894968</v>
      </c>
      <c r="AQ64" s="23">
        <f>'[1]начисления 2017'!CW67</f>
        <v>11939.121999999999</v>
      </c>
      <c r="AR64" s="23">
        <f>'[1]начисления 2017'!CH67</f>
        <v>1918.2751264021765</v>
      </c>
      <c r="AS64" s="23">
        <f>'[1]начисления 2017'!CK67+'[1]начисления 2017'!CL67+'[1]начисления 2017'!CM67+'[1]начисления 2017'!CN67</f>
        <v>0</v>
      </c>
      <c r="AT64" s="23">
        <f>'[1]начисления 2017'!CJ67</f>
        <v>812.62182809636602</v>
      </c>
      <c r="AU64" s="23">
        <f>'[1]начисления 2017'!CI67</f>
        <v>358.62866669687793</v>
      </c>
      <c r="AV64" s="23">
        <f>1.11426*AM64*2.5%+'[1]начисления 2017'!CY67</f>
        <v>31160.165632124907</v>
      </c>
      <c r="AW64" s="23">
        <f t="shared" si="12"/>
        <v>73.332367686951144</v>
      </c>
      <c r="AX64" s="23">
        <f>'[1]начисления 2017'!CO67</f>
        <v>132947.66399999999</v>
      </c>
      <c r="AY64" s="23">
        <f t="shared" si="13"/>
        <v>105992.71122779255</v>
      </c>
      <c r="AZ64" s="23">
        <f>'[1]начисления 2017'!CP67</f>
        <v>89710.26</v>
      </c>
      <c r="BA64" s="23">
        <f>'[1]начисления 2017'!CQ67</f>
        <v>1000</v>
      </c>
      <c r="BB64" s="23">
        <f>1.11426*AX64*2.5%+'[1]начисления 2017'!CR67</f>
        <v>15282.451227792548</v>
      </c>
      <c r="BC64" s="23">
        <f>AY64/AX64*100</f>
        <v>79.725139982747322</v>
      </c>
      <c r="BD64" s="23">
        <f>'[1]начисления 2017'!DA67</f>
        <v>26177.748</v>
      </c>
      <c r="BE64" s="23">
        <f t="shared" si="14"/>
        <v>38308.883700000006</v>
      </c>
      <c r="BF64" s="23">
        <f>'[1]начисления 2017'!CZ67</f>
        <v>37654.44</v>
      </c>
      <c r="BG64" s="23">
        <f t="shared" si="15"/>
        <v>654.44370000000004</v>
      </c>
      <c r="BH64" s="23">
        <f t="shared" si="16"/>
        <v>146.34140301144319</v>
      </c>
      <c r="BI64" s="23">
        <f t="shared" si="17"/>
        <v>67151.197669083136</v>
      </c>
      <c r="BJ64" s="23">
        <f>'[1]начисления 2017'!DD67</f>
        <v>37470.578504026387</v>
      </c>
      <c r="BK64" s="23">
        <f t="shared" si="18"/>
        <v>11316.114708215968</v>
      </c>
      <c r="BL64" s="23">
        <f>'[1]начисления 2017'!DF67</f>
        <v>5452.0972127217892</v>
      </c>
      <c r="BM64" s="23">
        <f>'[1]начисления 2017'!DK67</f>
        <v>383.30980353488269</v>
      </c>
      <c r="BN64" s="23">
        <f>'[1]начисления 2017'!DG67</f>
        <v>791.41939327417253</v>
      </c>
      <c r="BO64" s="23">
        <f>'[1]начисления 2017'!DH67</f>
        <v>730.50196742409651</v>
      </c>
      <c r="BP64" s="23">
        <f>'[1]начисления 2017'!DE67</f>
        <v>4123.3847331563429</v>
      </c>
      <c r="BQ64" s="23">
        <f>'[1]начисления 2017'!DJ67</f>
        <v>4922.6845201600026</v>
      </c>
      <c r="BR64" s="23">
        <f>'[1]начисления 2017'!DI67</f>
        <v>1413.681654976165</v>
      </c>
      <c r="BS64" s="23">
        <f>'[1]начисления 2017'!DL67</f>
        <v>57.929202837265088</v>
      </c>
      <c r="BT64" s="23">
        <f>'[1]начисления 2017'!DM67</f>
        <v>181.35625509998067</v>
      </c>
      <c r="BU64" s="23">
        <f>'[1]начисления 2017'!DN67</f>
        <v>308.13971365610001</v>
      </c>
      <c r="BV64" s="23">
        <f>'[1]начисления 2017'!DS67</f>
        <v>2144.5619052207103</v>
      </c>
      <c r="BW64" s="23">
        <f t="shared" si="19"/>
        <v>565187.13098376465</v>
      </c>
    </row>
    <row r="65" spans="1:75" ht="12" x14ac:dyDescent="0.2">
      <c r="A65" s="18">
        <f t="shared" si="20"/>
        <v>62</v>
      </c>
      <c r="B65" s="35" t="s">
        <v>70</v>
      </c>
      <c r="C65" s="29" t="s">
        <v>73</v>
      </c>
      <c r="D65" s="29"/>
      <c r="E65" s="26">
        <v>573.12</v>
      </c>
      <c r="F65" s="23">
        <f>'[1]начисления 2017'!BD68+'[1]начисления 2017'!BH68</f>
        <v>18293.990400000002</v>
      </c>
      <c r="G65" s="23">
        <f t="shared" si="0"/>
        <v>18183.174670421347</v>
      </c>
      <c r="H65" s="23">
        <f>'[1]начисления 2017'!BF68</f>
        <v>7493.9879403995719</v>
      </c>
      <c r="I65" s="23">
        <f t="shared" si="1"/>
        <v>2263.1843580006707</v>
      </c>
      <c r="J65" s="23">
        <f>'[1]начисления 2017'!BG68</f>
        <v>0</v>
      </c>
      <c r="K65" s="23">
        <f>'[1]начисления 2017'!AS68</f>
        <v>7828.3958284435048</v>
      </c>
      <c r="L65" s="23">
        <f>1.11426*F65*2.5%+'[1]начисления 2017'!BI68+'[1]начисления 2017'!BY68</f>
        <v>597.60654357760006</v>
      </c>
      <c r="M65" s="23">
        <f t="shared" si="2"/>
        <v>99.394250641026602</v>
      </c>
      <c r="N65" s="23">
        <f>'[1]начисления 2017'!BJ68</f>
        <v>4882.9823999999999</v>
      </c>
      <c r="O65" s="23">
        <f t="shared" si="3"/>
        <v>5964.211375756362</v>
      </c>
      <c r="P65" s="23">
        <f>'[1]начисления 2017'!BK68</f>
        <v>3067.7452437525021</v>
      </c>
      <c r="Q65" s="23">
        <f t="shared" si="4"/>
        <v>926.45906361325558</v>
      </c>
      <c r="R65" s="23">
        <f>'[1]начисления 2017'!BL68</f>
        <v>0</v>
      </c>
      <c r="S65" s="23">
        <f>'[1]начисления 2017'!BC68</f>
        <v>1833.9842691650042</v>
      </c>
      <c r="T65" s="23">
        <f t="shared" si="5"/>
        <v>136.02279922560001</v>
      </c>
      <c r="U65" s="24">
        <f t="shared" si="32"/>
        <v>122.14279895328646</v>
      </c>
      <c r="V65" s="24">
        <f>'[1]начисления 2017'!E68*'[1]начисления 2017'!I68*12</f>
        <v>13892.428800000002</v>
      </c>
      <c r="W65" s="23">
        <f t="shared" si="6"/>
        <v>17722.019266551553</v>
      </c>
      <c r="X65" s="23">
        <f>'[1]начисления 2017'!AL68</f>
        <v>15392.112681300625</v>
      </c>
      <c r="Y65" s="23">
        <f>'[1]начисления 2017'!AM68</f>
        <v>1692.7991275771087</v>
      </c>
      <c r="Z65" s="23">
        <f>1.11426*V65*2.5%+'[1]начисления 2017'!AN68</f>
        <v>637.10745767382048</v>
      </c>
      <c r="AA65" s="23">
        <f t="shared" si="7"/>
        <v>127.5660255070125</v>
      </c>
      <c r="AB65" s="23">
        <f>'[1]начисления 2017'!BQ68</f>
        <v>0</v>
      </c>
      <c r="AC65" s="23">
        <f t="shared" si="8"/>
        <v>0</v>
      </c>
      <c r="AD65" s="23">
        <f>'[1]начисления 2017'!BN68</f>
        <v>0</v>
      </c>
      <c r="AE65" s="23">
        <f>'[1]начисления 2017'!BP68</f>
        <v>0</v>
      </c>
      <c r="AF65" s="23">
        <f>1.11426*AB65*2.5%+'[1]начисления 2017'!BR68</f>
        <v>0</v>
      </c>
      <c r="AG65" s="23">
        <v>0</v>
      </c>
      <c r="AH65" s="23">
        <f>'[1]начисления 2017'!CD68</f>
        <v>1031.616</v>
      </c>
      <c r="AI65" s="23">
        <f t="shared" si="9"/>
        <v>1066.1660144068301</v>
      </c>
      <c r="AJ65" s="23">
        <f>'[1]начисления 2017'!BT68</f>
        <v>663.16</v>
      </c>
      <c r="AK65" s="23">
        <f>1.11426*AH65*2.5%+'[1]начисления 2017'!CE68</f>
        <v>403.00601440683022</v>
      </c>
      <c r="AL65" s="23">
        <f t="shared" ref="AL65:AL68" si="33">AI65/AH65*100</f>
        <v>103.34911579568657</v>
      </c>
      <c r="AM65" s="23">
        <f>'[1]начисления 2017'!CS68</f>
        <v>46629.0432</v>
      </c>
      <c r="AN65" s="23">
        <f t="shared" si="10"/>
        <v>9986.5433405923104</v>
      </c>
      <c r="AO65" s="23">
        <f>'[1]начисления 2017'!CV68</f>
        <v>2603.5404699286219</v>
      </c>
      <c r="AP65" s="23">
        <f t="shared" si="11"/>
        <v>786.2692219184438</v>
      </c>
      <c r="AQ65" s="23">
        <f>'[1]начисления 2017'!CW68</f>
        <v>3190.3305999999998</v>
      </c>
      <c r="AR65" s="23">
        <f>'[1]начисления 2017'!CH68</f>
        <v>440.73347004850888</v>
      </c>
      <c r="AS65" s="23">
        <f>'[1]начисления 2017'!CK68+'[1]начисления 2017'!CL68+'[1]начисления 2017'!CM68+'[1]начисления 2017'!CN68</f>
        <v>0</v>
      </c>
      <c r="AT65" s="23">
        <f>'[1]начисления 2017'!CJ68</f>
        <v>26.837810209717198</v>
      </c>
      <c r="AU65" s="23">
        <f>'[1]начисления 2017'!CI68</f>
        <v>11.844141714875722</v>
      </c>
      <c r="AV65" s="23">
        <f>1.11426*AM65*2.5%+'[1]начисления 2017'!CY68</f>
        <v>2926.9876267721438</v>
      </c>
      <c r="AW65" s="23">
        <f t="shared" si="12"/>
        <v>21.417002484392196</v>
      </c>
      <c r="AX65" s="23">
        <f>'[1]начисления 2017'!CO68</f>
        <v>0</v>
      </c>
      <c r="AY65" s="23">
        <f t="shared" si="13"/>
        <v>0</v>
      </c>
      <c r="AZ65" s="23">
        <f>'[1]начисления 2017'!CP68</f>
        <v>0</v>
      </c>
      <c r="BA65" s="23">
        <f>'[1]начисления 2017'!CQ68</f>
        <v>0</v>
      </c>
      <c r="BB65" s="23">
        <f>1.11426*AX65*2.5%+'[1]начисления 2017'!CR68</f>
        <v>0</v>
      </c>
      <c r="BC65" s="23">
        <v>0</v>
      </c>
      <c r="BD65" s="23">
        <f>'[1]начисления 2017'!DA68</f>
        <v>2544.6527999999998</v>
      </c>
      <c r="BE65" s="23">
        <f t="shared" si="14"/>
        <v>976.0763199999999</v>
      </c>
      <c r="BF65" s="23">
        <f>'[1]начисления 2017'!CZ68</f>
        <v>912.45999999999992</v>
      </c>
      <c r="BG65" s="23">
        <f t="shared" si="15"/>
        <v>63.616320000000002</v>
      </c>
      <c r="BH65" s="23">
        <f t="shared" si="16"/>
        <v>38.357937082811453</v>
      </c>
      <c r="BI65" s="23">
        <f t="shared" si="17"/>
        <v>10984.053422065743</v>
      </c>
      <c r="BJ65" s="23">
        <f>'[1]начисления 2017'!DD68</f>
        <v>6129.1361931051251</v>
      </c>
      <c r="BK65" s="23">
        <f t="shared" si="18"/>
        <v>1850.9991303177478</v>
      </c>
      <c r="BL65" s="23">
        <f>'[1]начисления 2017'!DF68</f>
        <v>891.81025991445313</v>
      </c>
      <c r="BM65" s="23">
        <f>'[1]начисления 2017'!DK68</f>
        <v>62.698738151726559</v>
      </c>
      <c r="BN65" s="23">
        <f>'[1]начисления 2017'!DG68</f>
        <v>129.45402608931693</v>
      </c>
      <c r="BO65" s="23">
        <f>'[1]начисления 2017'!DH68</f>
        <v>119.48964297928893</v>
      </c>
      <c r="BP65" s="23">
        <f>'[1]начисления 2017'!DE68</f>
        <v>674.47014738163125</v>
      </c>
      <c r="BQ65" s="23">
        <f>'[1]начисления 2017'!DJ68</f>
        <v>805.21318496614379</v>
      </c>
      <c r="BR65" s="23">
        <f>'[1]начисления 2017'!DI68</f>
        <v>231.23868760425216</v>
      </c>
      <c r="BS65" s="23">
        <f>'[1]начисления 2017'!DL68</f>
        <v>9.475593596972546</v>
      </c>
      <c r="BT65" s="23">
        <f>'[1]начисления 2017'!DM68</f>
        <v>29.664799193315247</v>
      </c>
      <c r="BU65" s="23">
        <f>'[1]начисления 2017'!DN68</f>
        <v>50.403018765768728</v>
      </c>
      <c r="BV65" s="23">
        <f>'[1]начисления 2017'!DS68</f>
        <v>387.67596672972536</v>
      </c>
      <c r="BW65" s="23">
        <f t="shared" si="19"/>
        <v>65269.920376523864</v>
      </c>
    </row>
    <row r="66" spans="1:75" ht="12" x14ac:dyDescent="0.2">
      <c r="A66" s="18">
        <f t="shared" si="20"/>
        <v>63</v>
      </c>
      <c r="B66" s="35" t="s">
        <v>70</v>
      </c>
      <c r="C66" s="29" t="s">
        <v>74</v>
      </c>
      <c r="D66" s="29"/>
      <c r="E66" s="26">
        <v>135.5</v>
      </c>
      <c r="F66" s="23">
        <f>'[1]начисления 2017'!BD69+'[1]начисления 2017'!BH69</f>
        <v>4292.6400000000003</v>
      </c>
      <c r="G66" s="23">
        <f t="shared" si="0"/>
        <v>4429.0490616766938</v>
      </c>
      <c r="H66" s="23">
        <f>'[1]начисления 2017'!BF69</f>
        <v>1771.7674586895273</v>
      </c>
      <c r="I66" s="23">
        <f t="shared" si="1"/>
        <v>535.07377252423726</v>
      </c>
      <c r="J66" s="23">
        <f>'[1]начисления 2017'!BG69</f>
        <v>0</v>
      </c>
      <c r="K66" s="23">
        <f>'[1]начисления 2017'!AS69</f>
        <v>1850.8299043029297</v>
      </c>
      <c r="L66" s="23">
        <f>1.11426*F66*2.5%+'[1]начисления 2017'!BI69+'[1]начисления 2017'!BY69</f>
        <v>271.37792616000002</v>
      </c>
      <c r="M66" s="23">
        <f t="shared" si="2"/>
        <v>103.17774287330626</v>
      </c>
      <c r="N66" s="23">
        <f>'[1]начисления 2017'!BJ69</f>
        <v>1154.46</v>
      </c>
      <c r="O66" s="23">
        <f t="shared" si="3"/>
        <v>1410.0897567961108</v>
      </c>
      <c r="P66" s="23">
        <f>'[1]начисления 2017'!BK69</f>
        <v>725.2922259360414</v>
      </c>
      <c r="Q66" s="23">
        <f t="shared" si="4"/>
        <v>219.0382522326845</v>
      </c>
      <c r="R66" s="23">
        <f>'[1]начисления 2017'!BL69</f>
        <v>0</v>
      </c>
      <c r="S66" s="23">
        <f>'[1]начисления 2017'!BC69</f>
        <v>433.60006363738495</v>
      </c>
      <c r="T66" s="23">
        <f t="shared" si="5"/>
        <v>32.159214990000002</v>
      </c>
      <c r="U66" s="24">
        <f t="shared" si="32"/>
        <v>122.14279895328646</v>
      </c>
      <c r="V66" s="24">
        <f>'[1]начисления 2017'!E69*'[1]начисления 2017'!I69*12</f>
        <v>4682.88</v>
      </c>
      <c r="W66" s="23">
        <f t="shared" si="6"/>
        <v>4228.8850363229285</v>
      </c>
      <c r="X66" s="23">
        <f>'[1]начисления 2017'!AL69</f>
        <v>3639.0830337734415</v>
      </c>
      <c r="Y66" s="23">
        <f>'[1]начисления 2017'!AM69</f>
        <v>400.22034091760577</v>
      </c>
      <c r="Z66" s="23">
        <f>1.11426*V66*2.5%+'[1]начисления 2017'!AN69</f>
        <v>189.58166163188073</v>
      </c>
      <c r="AA66" s="23">
        <f t="shared" si="7"/>
        <v>90.30521893200185</v>
      </c>
      <c r="AB66" s="23">
        <f>'[1]начисления 2017'!BQ69</f>
        <v>0</v>
      </c>
      <c r="AC66" s="23">
        <f t="shared" si="8"/>
        <v>0</v>
      </c>
      <c r="AD66" s="23">
        <f>'[1]начисления 2017'!BN69</f>
        <v>0</v>
      </c>
      <c r="AE66" s="23">
        <f>'[1]начисления 2017'!BP69</f>
        <v>0</v>
      </c>
      <c r="AF66" s="23">
        <f>1.11426*AB66*2.5%+'[1]начисления 2017'!BR69</f>
        <v>0</v>
      </c>
      <c r="AG66" s="23">
        <v>0</v>
      </c>
      <c r="AH66" s="23">
        <f>'[1]начисления 2017'!CD69</f>
        <v>243.89999999999998</v>
      </c>
      <c r="AI66" s="23">
        <f t="shared" si="9"/>
        <v>261.6607700867628</v>
      </c>
      <c r="AJ66" s="23">
        <f>'[1]начисления 2017'!BT69</f>
        <v>166.38</v>
      </c>
      <c r="AK66" s="23">
        <f>1.11426*AH66*2.5%+'[1]начисления 2017'!CE69</f>
        <v>95.2807700867628</v>
      </c>
      <c r="AL66" s="23">
        <f t="shared" si="33"/>
        <v>107.28198855545831</v>
      </c>
      <c r="AM66" s="23">
        <f>'[1]начисления 2017'!CS69</f>
        <v>9604.7819999999992</v>
      </c>
      <c r="AN66" s="23">
        <f t="shared" si="10"/>
        <v>12241.926926158458</v>
      </c>
      <c r="AO66" s="23">
        <f>'[1]начисления 2017'!CV69</f>
        <v>4672.2033362770017</v>
      </c>
      <c r="AP66" s="23">
        <f t="shared" si="11"/>
        <v>1411.0054075556545</v>
      </c>
      <c r="AQ66" s="23">
        <f>'[1]начисления 2017'!CW69</f>
        <v>3448.93822</v>
      </c>
      <c r="AR66" s="23">
        <f>'[1]начисления 2017'!CH69</f>
        <v>90.783524803688394</v>
      </c>
      <c r="AS66" s="23">
        <f>'[1]начисления 2017'!CK69+'[1]начисления 2017'!CL69+'[1]начисления 2017'!CM69+'[1]начисления 2017'!CN69</f>
        <v>0</v>
      </c>
      <c r="AT66" s="23">
        <f>'[1]начисления 2017'!CJ69</f>
        <v>48.161996269505799</v>
      </c>
      <c r="AU66" s="23">
        <f>'[1]начисления 2017'!CI69</f>
        <v>21.254994525626518</v>
      </c>
      <c r="AV66" s="23">
        <f>1.11426*AM66*2.5%+'[1]начисления 2017'!CY69</f>
        <v>2549.5794467269811</v>
      </c>
      <c r="AW66" s="23">
        <f t="shared" si="12"/>
        <v>127.45658283715819</v>
      </c>
      <c r="AX66" s="23">
        <f>'[1]начисления 2017'!CO69</f>
        <v>0</v>
      </c>
      <c r="AY66" s="23">
        <f t="shared" si="13"/>
        <v>0</v>
      </c>
      <c r="AZ66" s="23">
        <f>'[1]начисления 2017'!CP69</f>
        <v>0</v>
      </c>
      <c r="BA66" s="23">
        <f>'[1]начисления 2017'!CQ69</f>
        <v>0</v>
      </c>
      <c r="BB66" s="23">
        <f>1.11426*AX66*2.5%+'[1]начисления 2017'!CR69</f>
        <v>0</v>
      </c>
      <c r="BC66" s="23">
        <v>0</v>
      </c>
      <c r="BD66" s="23">
        <f>'[1]начисления 2017'!DA69</f>
        <v>601.62</v>
      </c>
      <c r="BE66" s="23">
        <f t="shared" si="14"/>
        <v>333.34050000000002</v>
      </c>
      <c r="BF66" s="23">
        <f>'[1]начисления 2017'!CZ69</f>
        <v>318.3</v>
      </c>
      <c r="BG66" s="23">
        <f t="shared" si="15"/>
        <v>15.040500000000002</v>
      </c>
      <c r="BH66" s="23">
        <f t="shared" si="16"/>
        <v>55.407150693128557</v>
      </c>
      <c r="BI66" s="23">
        <f t="shared" si="17"/>
        <v>2590.1536379166987</v>
      </c>
      <c r="BJ66" s="23">
        <f>'[1]начисления 2017'!DD69</f>
        <v>1445.3138379649738</v>
      </c>
      <c r="BK66" s="23">
        <f t="shared" si="18"/>
        <v>436.48477906542206</v>
      </c>
      <c r="BL66" s="23">
        <f>'[1]начисления 2017'!DF69</f>
        <v>210.29810219317335</v>
      </c>
      <c r="BM66" s="23">
        <f>'[1]начисления 2017'!DK69</f>
        <v>14.785012278822203</v>
      </c>
      <c r="BN66" s="23">
        <f>'[1]начисления 2017'!DG69</f>
        <v>30.526601040069171</v>
      </c>
      <c r="BO66" s="23">
        <f>'[1]начисления 2017'!DH69</f>
        <v>28.17689622980425</v>
      </c>
      <c r="BP66" s="23">
        <f>'[1]начисления 2017'!DE69</f>
        <v>159.04705110021158</v>
      </c>
      <c r="BQ66" s="23">
        <f>'[1]начисления 2017'!DJ69</f>
        <v>189.87761441042866</v>
      </c>
      <c r="BR66" s="23">
        <f>'[1]начисления 2017'!DI69</f>
        <v>54.528479142501737</v>
      </c>
      <c r="BS66" s="23">
        <f>'[1]начисления 2017'!DL69</f>
        <v>2.2344431771711859</v>
      </c>
      <c r="BT66" s="23">
        <f>'[1]начисления 2017'!DM69</f>
        <v>6.995267101876804</v>
      </c>
      <c r="BU66" s="23">
        <f>'[1]начисления 2017'!DN69</f>
        <v>11.885554212243351</v>
      </c>
      <c r="BV66" s="23">
        <f>'[1]начисления 2017'!DS69</f>
        <v>82.719966483969785</v>
      </c>
      <c r="BW66" s="23">
        <f t="shared" si="19"/>
        <v>25577.825655441618</v>
      </c>
    </row>
    <row r="67" spans="1:75" ht="12" x14ac:dyDescent="0.2">
      <c r="A67" s="18">
        <f t="shared" si="20"/>
        <v>64</v>
      </c>
      <c r="B67" s="35" t="s">
        <v>70</v>
      </c>
      <c r="C67" s="29" t="s">
        <v>75</v>
      </c>
      <c r="D67" s="29"/>
      <c r="E67" s="26">
        <v>268.95999999999998</v>
      </c>
      <c r="F67" s="23">
        <f>'[1]начисления 2017'!BD70+'[1]начисления 2017'!BH70</f>
        <v>8520.6527999999998</v>
      </c>
      <c r="G67" s="23">
        <f t="shared" si="0"/>
        <v>8634.1026393251941</v>
      </c>
      <c r="H67" s="23">
        <f>'[1]начисления 2017'!BF70</f>
        <v>3516.86033718919</v>
      </c>
      <c r="I67" s="23">
        <f t="shared" si="1"/>
        <v>1062.0918218311353</v>
      </c>
      <c r="J67" s="23">
        <f>'[1]начисления 2017'!BG70</f>
        <v>0</v>
      </c>
      <c r="K67" s="23">
        <f>'[1]начисления 2017'!AS70</f>
        <v>3673.7949155816673</v>
      </c>
      <c r="L67" s="23">
        <f>1.11426*F67*2.5%+'[1]начисления 2017'!BI70+'[1]начисления 2017'!BY70</f>
        <v>381.35556472320002</v>
      </c>
      <c r="M67" s="23">
        <f t="shared" si="2"/>
        <v>101.33146886732898</v>
      </c>
      <c r="N67" s="23">
        <f>'[1]начисления 2017'!BJ70</f>
        <v>2291.5391999999997</v>
      </c>
      <c r="O67" s="23">
        <f t="shared" si="3"/>
        <v>2798.9501179917488</v>
      </c>
      <c r="P67" s="23">
        <f>'[1]начисления 2017'!BK70</f>
        <v>1439.6649231568833</v>
      </c>
      <c r="Q67" s="23">
        <f t="shared" si="4"/>
        <v>434.77880679337875</v>
      </c>
      <c r="R67" s="23">
        <f>'[1]начисления 2017'!BL70</f>
        <v>0</v>
      </c>
      <c r="S67" s="23">
        <f>'[1]начисления 2017'!BC70</f>
        <v>860.67212631668667</v>
      </c>
      <c r="T67" s="23">
        <f t="shared" si="5"/>
        <v>63.834261724799994</v>
      </c>
      <c r="U67" s="24">
        <f t="shared" si="32"/>
        <v>122.14279895328647</v>
      </c>
      <c r="V67" s="24">
        <f>'[1]начисления 2017'!E70*'[1]начисления 2017'!I70*12</f>
        <v>6519.5903999999991</v>
      </c>
      <c r="W67" s="23">
        <f t="shared" si="6"/>
        <v>8316.7823526167394</v>
      </c>
      <c r="X67" s="23">
        <f>'[1]начисления 2017'!AL70</f>
        <v>7223.3783967801091</v>
      </c>
      <c r="Y67" s="23">
        <f>'[1]начисления 2017'!AM70</f>
        <v>794.41522430405337</v>
      </c>
      <c r="Z67" s="23">
        <f>1.11426*V67*2.5%+'[1]начисления 2017'!AN70</f>
        <v>298.98873153257733</v>
      </c>
      <c r="AA67" s="23">
        <f t="shared" si="7"/>
        <v>127.56602550701253</v>
      </c>
      <c r="AB67" s="23">
        <f>'[1]начисления 2017'!BQ70</f>
        <v>0</v>
      </c>
      <c r="AC67" s="23">
        <f t="shared" si="8"/>
        <v>0</v>
      </c>
      <c r="AD67" s="23">
        <f>'[1]начисления 2017'!BN70</f>
        <v>0</v>
      </c>
      <c r="AE67" s="23">
        <f>'[1]начисления 2017'!BP70</f>
        <v>0</v>
      </c>
      <c r="AF67" s="23">
        <f>1.11426*AB67*2.5%+'[1]начисления 2017'!BR70</f>
        <v>0</v>
      </c>
      <c r="AG67" s="23">
        <v>0</v>
      </c>
      <c r="AH67" s="23">
        <f>'[1]начисления 2017'!CD70</f>
        <v>484.12799999999993</v>
      </c>
      <c r="AI67" s="23">
        <f t="shared" si="9"/>
        <v>409.78705477886137</v>
      </c>
      <c r="AJ67" s="23">
        <f>'[1]начисления 2017'!BT70</f>
        <v>220.66</v>
      </c>
      <c r="AK67" s="23">
        <f>1.11426*AH67*2.5%+'[1]начисления 2017'!CE70</f>
        <v>189.12705477886141</v>
      </c>
      <c r="AL67" s="23">
        <f t="shared" si="33"/>
        <v>84.644361569432348</v>
      </c>
      <c r="AM67" s="23">
        <f>'[1]начисления 2017'!CS70</f>
        <v>21834.172799999997</v>
      </c>
      <c r="AN67" s="23">
        <f t="shared" si="10"/>
        <v>4566.9383209377993</v>
      </c>
      <c r="AO67" s="23">
        <f>'[1]начисления 2017'!CV70</f>
        <v>2206.7349825943652</v>
      </c>
      <c r="AP67" s="23">
        <f t="shared" si="11"/>
        <v>666.43396474349822</v>
      </c>
      <c r="AQ67" s="23">
        <f>'[1]начисления 2017'!CW70</f>
        <v>176.65662</v>
      </c>
      <c r="AR67" s="23">
        <f>'[1]начисления 2017'!CH70</f>
        <v>206.37461297474715</v>
      </c>
      <c r="AS67" s="23">
        <f>'[1]начисления 2017'!CK70+'[1]начисления 2017'!CL70+'[1]начисления 2017'!CM70+'[1]начисления 2017'!CN70</f>
        <v>0</v>
      </c>
      <c r="AT67" s="23">
        <f>'[1]начисления 2017'!CJ70</f>
        <v>22.747460748184501</v>
      </c>
      <c r="AU67" s="23">
        <f>'[1]начисления 2017'!CI70</f>
        <v>10.03897660240251</v>
      </c>
      <c r="AV67" s="23">
        <f>1.11426*AM67*2.5%+'[1]начисления 2017'!CY70</f>
        <v>1277.9517032746016</v>
      </c>
      <c r="AW67" s="23">
        <f t="shared" si="12"/>
        <v>20.916470538044841</v>
      </c>
      <c r="AX67" s="23">
        <f>'[1]начисления 2017'!CO70</f>
        <v>0</v>
      </c>
      <c r="AY67" s="23">
        <f t="shared" si="13"/>
        <v>0</v>
      </c>
      <c r="AZ67" s="23">
        <f>'[1]начисления 2017'!CP70</f>
        <v>0</v>
      </c>
      <c r="BA67" s="23">
        <f>'[1]начисления 2017'!CQ70</f>
        <v>0</v>
      </c>
      <c r="BB67" s="23">
        <f>1.11426*AX67*2.5%+'[1]начисления 2017'!CR70</f>
        <v>0</v>
      </c>
      <c r="BC67" s="23">
        <v>0</v>
      </c>
      <c r="BD67" s="23">
        <f>'[1]начисления 2017'!DA70</f>
        <v>1194.1823999999999</v>
      </c>
      <c r="BE67" s="23">
        <f t="shared" si="14"/>
        <v>348.15455999999995</v>
      </c>
      <c r="BF67" s="23">
        <f>'[1]начисления 2017'!CZ70</f>
        <v>318.29999999999995</v>
      </c>
      <c r="BG67" s="23">
        <f t="shared" si="15"/>
        <v>29.854559999999999</v>
      </c>
      <c r="BH67" s="23">
        <f t="shared" si="16"/>
        <v>29.154219656896636</v>
      </c>
      <c r="BI67" s="23">
        <f t="shared" si="17"/>
        <v>5140.4991987901758</v>
      </c>
      <c r="BJ67" s="23">
        <f>'[1]начисления 2017'!DD70</f>
        <v>2868.4146443278455</v>
      </c>
      <c r="BK67" s="23">
        <f t="shared" si="18"/>
        <v>866.26122258700934</v>
      </c>
      <c r="BL67" s="23">
        <f>'[1]начисления 2017'!DF70</f>
        <v>417.36413238428491</v>
      </c>
      <c r="BM67" s="23">
        <f>'[1]начисления 2017'!DK70</f>
        <v>29.342793670926149</v>
      </c>
      <c r="BN67" s="23">
        <f>'[1]начисления 2017'!DG70</f>
        <v>60.584038680608046</v>
      </c>
      <c r="BO67" s="23">
        <f>'[1]начисления 2017'!DH70</f>
        <v>55.920741678552488</v>
      </c>
      <c r="BP67" s="23">
        <f>'[1]начисления 2017'!DE70</f>
        <v>315.64970771701837</v>
      </c>
      <c r="BQ67" s="23">
        <f>'[1]начисления 2017'!DJ70</f>
        <v>376.83699934111382</v>
      </c>
      <c r="BR67" s="23">
        <f>'[1]начисления 2017'!DI70</f>
        <v>108.21890996733677</v>
      </c>
      <c r="BS67" s="23">
        <f>'[1]начисления 2017'!DL70</f>
        <v>4.4345451921644115</v>
      </c>
      <c r="BT67" s="23">
        <f>'[1]начисления 2017'!DM70</f>
        <v>13.883023928049115</v>
      </c>
      <c r="BU67" s="23">
        <f>'[1]начисления 2017'!DN70</f>
        <v>23.588439315266246</v>
      </c>
      <c r="BV67" s="23">
        <f>'[1]начисления 2017'!DS70</f>
        <v>181.47876093739157</v>
      </c>
      <c r="BW67" s="23">
        <f t="shared" si="19"/>
        <v>30396.693005377911</v>
      </c>
    </row>
    <row r="68" spans="1:75" ht="12" x14ac:dyDescent="0.2">
      <c r="A68" s="18">
        <f t="shared" si="20"/>
        <v>65</v>
      </c>
      <c r="B68" s="35" t="s">
        <v>70</v>
      </c>
      <c r="C68" s="29" t="s">
        <v>76</v>
      </c>
      <c r="D68" s="29"/>
      <c r="E68" s="28">
        <v>447.85</v>
      </c>
      <c r="F68" s="23">
        <f>'[1]начисления 2017'!BD71+'[1]начисления 2017'!BH71</f>
        <v>14187.888000000001</v>
      </c>
      <c r="G68" s="23">
        <f t="shared" si="0"/>
        <v>14137.018393150611</v>
      </c>
      <c r="H68" s="23">
        <f>'[1]начисления 2017'!BF71</f>
        <v>5855.9856558974516</v>
      </c>
      <c r="I68" s="23">
        <f t="shared" si="1"/>
        <v>1768.5076680810303</v>
      </c>
      <c r="J68" s="23">
        <f>'[1]начисления 2017'!BG71</f>
        <v>0</v>
      </c>
      <c r="K68" s="23">
        <f>'[1]начисления 2017'!AS71</f>
        <v>6117.3001671001266</v>
      </c>
      <c r="L68" s="23">
        <f>1.11426*F68*2.5%+'[1]начисления 2017'!BI71+'[1]начисления 2017'!BY71</f>
        <v>395.22490207200008</v>
      </c>
      <c r="M68" s="23">
        <f t="shared" si="2"/>
        <v>99.641457510452653</v>
      </c>
      <c r="N68" s="23">
        <f>'[1]начисления 2017'!BJ71</f>
        <v>0</v>
      </c>
      <c r="O68" s="23">
        <f t="shared" si="3"/>
        <v>0</v>
      </c>
      <c r="P68" s="23">
        <f>'[1]начисления 2017'!BK71</f>
        <v>0</v>
      </c>
      <c r="Q68" s="23">
        <f t="shared" si="4"/>
        <v>0</v>
      </c>
      <c r="R68" s="23">
        <f>'[1]начисления 2017'!BL71</f>
        <v>0</v>
      </c>
      <c r="S68" s="23">
        <f>'[1]начисления 2017'!BC71</f>
        <v>0</v>
      </c>
      <c r="T68" s="23">
        <f t="shared" si="5"/>
        <v>0</v>
      </c>
      <c r="U68" s="24">
        <v>0</v>
      </c>
      <c r="V68" s="24">
        <f>'[1]начисления 2017'!E71*'[1]начисления 2017'!I71*12</f>
        <v>10855.884</v>
      </c>
      <c r="W68" s="23">
        <f t="shared" si="6"/>
        <v>13848.419752451693</v>
      </c>
      <c r="X68" s="23">
        <f>'[1]начисления 2017'!AL71</f>
        <v>12027.773702401742</v>
      </c>
      <c r="Y68" s="23">
        <f>'[1]начисления 2017'!AM71</f>
        <v>1322.7946839848689</v>
      </c>
      <c r="Z68" s="23">
        <f>1.11426*V68*2.5%+'[1]начисления 2017'!AN71</f>
        <v>497.8513660650832</v>
      </c>
      <c r="AA68" s="23">
        <f t="shared" si="7"/>
        <v>127.56602550701255</v>
      </c>
      <c r="AB68" s="23">
        <f>'[1]начисления 2017'!BQ71</f>
        <v>0</v>
      </c>
      <c r="AC68" s="23">
        <f t="shared" si="8"/>
        <v>0</v>
      </c>
      <c r="AD68" s="23">
        <f>'[1]начисления 2017'!BN71</f>
        <v>0</v>
      </c>
      <c r="AE68" s="23">
        <f>'[1]начисления 2017'!BP71</f>
        <v>0</v>
      </c>
      <c r="AF68" s="23">
        <f>1.11426*AB68*2.5%+'[1]начисления 2017'!BR71</f>
        <v>0</v>
      </c>
      <c r="AG68" s="23">
        <v>0</v>
      </c>
      <c r="AH68" s="23">
        <f>'[1]начисления 2017'!CD71</f>
        <v>806.12999999999988</v>
      </c>
      <c r="AI68" s="23">
        <f t="shared" si="9"/>
        <v>883.67876666683924</v>
      </c>
      <c r="AJ68" s="23">
        <f>'[1]начисления 2017'!BT71</f>
        <v>568.76</v>
      </c>
      <c r="AK68" s="23">
        <f>1.11426*AH68*2.5%+'[1]начисления 2017'!CE71</f>
        <v>314.91876666683925</v>
      </c>
      <c r="AL68" s="23">
        <f t="shared" si="33"/>
        <v>109.6198834762184</v>
      </c>
      <c r="AM68" s="23">
        <f>'[1]начисления 2017'!CS71</f>
        <v>31224.102000000006</v>
      </c>
      <c r="AN68" s="23">
        <f t="shared" si="10"/>
        <v>16765.922244621503</v>
      </c>
      <c r="AO68" s="23">
        <f>'[1]начисления 2017'!CV71</f>
        <v>7419.0125184887911</v>
      </c>
      <c r="AP68" s="23">
        <f t="shared" si="11"/>
        <v>2240.541780583615</v>
      </c>
      <c r="AQ68" s="23">
        <f>'[1]начисления 2017'!CW71</f>
        <v>2924.6665799999996</v>
      </c>
      <c r="AR68" s="23">
        <f>'[1]начисления 2017'!CH71</f>
        <v>295.12736867842466</v>
      </c>
      <c r="AS68" s="23">
        <f>'[1]начисления 2017'!CK71+'[1]начисления 2017'!CL71+'[1]начисления 2017'!CM71+'[1]начисления 2017'!CN71</f>
        <v>0</v>
      </c>
      <c r="AT68" s="23">
        <f>'[1]начисления 2017'!CJ71</f>
        <v>76.476648707587373</v>
      </c>
      <c r="AU68" s="23">
        <f>'[1]начисления 2017'!CI71</f>
        <v>33.750900617199676</v>
      </c>
      <c r="AV68" s="23">
        <f>1.11426*AM68*2.5%+'[1]начисления 2017'!CY71</f>
        <v>3776.346447545885</v>
      </c>
      <c r="AW68" s="23">
        <f t="shared" si="12"/>
        <v>53.695450535683939</v>
      </c>
      <c r="AX68" s="23">
        <f>'[1]начисления 2017'!CO71</f>
        <v>0</v>
      </c>
      <c r="AY68" s="23">
        <f t="shared" si="13"/>
        <v>0</v>
      </c>
      <c r="AZ68" s="23">
        <f>'[1]начисления 2017'!CP71</f>
        <v>0</v>
      </c>
      <c r="BA68" s="23">
        <f>'[1]начисления 2017'!CQ71</f>
        <v>0</v>
      </c>
      <c r="BB68" s="23">
        <f>1.11426*AX68*2.5%+'[1]начисления 2017'!CR71</f>
        <v>0</v>
      </c>
      <c r="BC68" s="23">
        <v>0</v>
      </c>
      <c r="BD68" s="23">
        <f>'[1]начисления 2017'!DA71</f>
        <v>1612.2599999999998</v>
      </c>
      <c r="BE68" s="23">
        <f t="shared" si="14"/>
        <v>422.26649999999995</v>
      </c>
      <c r="BF68" s="23">
        <f>'[1]начисления 2017'!CZ71</f>
        <v>381.95999999999992</v>
      </c>
      <c r="BG68" s="23">
        <f t="shared" si="15"/>
        <v>40.3065</v>
      </c>
      <c r="BH68" s="23">
        <f t="shared" si="16"/>
        <v>26.190967958021659</v>
      </c>
      <c r="BI68" s="23">
        <f t="shared" si="17"/>
        <v>7386.0231942079208</v>
      </c>
      <c r="BJ68" s="23">
        <f>'[1]начисления 2017'!DD71</f>
        <v>4121.4240629776459</v>
      </c>
      <c r="BK68" s="23">
        <f t="shared" si="18"/>
        <v>1244.670067019249</v>
      </c>
      <c r="BL68" s="23">
        <f>'[1]начисления 2017'!DF71</f>
        <v>599.68128444535182</v>
      </c>
      <c r="BM68" s="23">
        <f>'[1]начисления 2017'!DK71</f>
        <v>42.160604691335216</v>
      </c>
      <c r="BN68" s="23">
        <f>'[1]начисления 2017'!DG71</f>
        <v>87.048961120171953</v>
      </c>
      <c r="BO68" s="23">
        <f>'[1]начисления 2017'!DH71</f>
        <v>80.348596333271701</v>
      </c>
      <c r="BP68" s="23">
        <f>'[1]начисления 2017'!DE71</f>
        <v>453.53495298502276</v>
      </c>
      <c r="BQ68" s="23">
        <f>'[1]начисления 2017'!DJ71</f>
        <v>541.45068600034858</v>
      </c>
      <c r="BR68" s="23">
        <f>'[1]начисления 2017'!DI71</f>
        <v>155.49217073290598</v>
      </c>
      <c r="BS68" s="23">
        <f>'[1]начисления 2017'!DL71</f>
        <v>6.3716873358910746</v>
      </c>
      <c r="BT68" s="23">
        <f>'[1]начисления 2017'!DM71</f>
        <v>19.947544542453656</v>
      </c>
      <c r="BU68" s="23">
        <f>'[1]начисления 2017'!DN71</f>
        <v>33.892576024275357</v>
      </c>
      <c r="BV68" s="23">
        <f>'[1]начисления 2017'!DS71</f>
        <v>264.70581045699828</v>
      </c>
      <c r="BW68" s="23">
        <f t="shared" si="19"/>
        <v>53708.034661555561</v>
      </c>
    </row>
    <row r="69" spans="1:75" ht="12" x14ac:dyDescent="0.2">
      <c r="A69" s="18">
        <f t="shared" si="20"/>
        <v>66</v>
      </c>
      <c r="B69" s="19" t="s">
        <v>70</v>
      </c>
      <c r="C69" s="20" t="s">
        <v>77</v>
      </c>
      <c r="D69" s="30">
        <v>42948</v>
      </c>
      <c r="E69" s="22">
        <v>395.99</v>
      </c>
      <c r="F69" s="23">
        <f>'[1]начисления 2017'!BD72+'[1]начисления 2017'!BH72</f>
        <v>9444.3614999999991</v>
      </c>
      <c r="G69" s="23">
        <f t="shared" ref="G69:G132" si="34">H69+I69+J69+K69+L69</f>
        <v>8963.6836959068114</v>
      </c>
      <c r="H69" s="23">
        <f>'[1]начисления 2017'!BF72</f>
        <v>6682.486052059955</v>
      </c>
      <c r="I69" s="23">
        <f t="shared" ref="I69:I132" si="35">H69*0.302</f>
        <v>2018.1107877221064</v>
      </c>
      <c r="J69" s="23">
        <f>'[1]начисления 2017'!BG72</f>
        <v>0</v>
      </c>
      <c r="K69" s="23">
        <f>'[1]начисления 2017'!AS72</f>
        <v>0</v>
      </c>
      <c r="L69" s="23">
        <f>1.11426*F69*2.5%+'[1]начисления 2017'!BI72+'[1]начисления 2017'!BY72</f>
        <v>263.08685612475</v>
      </c>
      <c r="M69" s="23">
        <f t="shared" ref="M69:M132" si="36">G69/F69*100</f>
        <v>94.910425611162935</v>
      </c>
      <c r="N69" s="23">
        <f>'[1]начисления 2017'!BJ72</f>
        <v>0</v>
      </c>
      <c r="O69" s="23">
        <f t="shared" ref="O69:O132" si="37">P69+Q69+R69+S69+T69</f>
        <v>0</v>
      </c>
      <c r="P69" s="23">
        <f>'[1]начисления 2017'!BK72</f>
        <v>0</v>
      </c>
      <c r="Q69" s="23">
        <f t="shared" ref="Q69:Q132" si="38">P69*0.302</f>
        <v>0</v>
      </c>
      <c r="R69" s="23">
        <f>'[1]начисления 2017'!BL72</f>
        <v>0</v>
      </c>
      <c r="S69" s="23">
        <f>'[1]начисления 2017'!BC72</f>
        <v>0</v>
      </c>
      <c r="T69" s="23">
        <f t="shared" ref="T69:T132" si="39">N69*2.5%*1.11426</f>
        <v>0</v>
      </c>
      <c r="U69" s="24">
        <v>0</v>
      </c>
      <c r="V69" s="24">
        <f>'[1]начисления 2017'!E72*'[1]начисления 2017'!I72*5</f>
        <v>5009.2735000000002</v>
      </c>
      <c r="W69" s="23">
        <f t="shared" ref="W69:W132" si="40">X69+Y69+Z69</f>
        <v>5130.549275767813</v>
      </c>
      <c r="X69" s="23">
        <f>'[1]начисления 2017'!AL72</f>
        <v>4431.2438208608401</v>
      </c>
      <c r="Y69" s="23">
        <f>'[1]начисления 2017'!AM72</f>
        <v>487.34087576864295</v>
      </c>
      <c r="Z69" s="23">
        <f>1.11426*V69*2.5%+'[1]начисления 2017'!AN72</f>
        <v>211.96457913833001</v>
      </c>
      <c r="AA69" s="23">
        <f t="shared" ref="AA69:AA132" si="41">W69/V69*100</f>
        <v>102.42102523984391</v>
      </c>
      <c r="AB69" s="23">
        <f>'[1]начисления 2017'!BQ72</f>
        <v>0</v>
      </c>
      <c r="AC69" s="23">
        <f t="shared" ref="AC69:AC132" si="42">AD69+AE69+AF69</f>
        <v>0</v>
      </c>
      <c r="AD69" s="23">
        <f>'[1]начисления 2017'!BN72</f>
        <v>0</v>
      </c>
      <c r="AE69" s="23">
        <f>'[1]начисления 2017'!BP72</f>
        <v>0</v>
      </c>
      <c r="AF69" s="23">
        <f>1.11426*AB69*2.5%+'[1]начисления 2017'!BR72</f>
        <v>0</v>
      </c>
      <c r="AG69" s="23">
        <v>0</v>
      </c>
      <c r="AH69" s="23">
        <f>'[1]начисления 2017'!CD72</f>
        <v>0</v>
      </c>
      <c r="AI69" s="23">
        <f t="shared" ref="AI69:AI132" si="43">AJ69+AK69</f>
        <v>0</v>
      </c>
      <c r="AJ69" s="23">
        <f>'[1]начисления 2017'!BT72</f>
        <v>0</v>
      </c>
      <c r="AK69" s="23">
        <f>1.11426*AH69*2.5%+'[1]начисления 2017'!CE72</f>
        <v>0</v>
      </c>
      <c r="AL69" s="23">
        <v>0</v>
      </c>
      <c r="AM69" s="23">
        <f>'[1]начисления 2017'!CS72</f>
        <v>9800.7525000000005</v>
      </c>
      <c r="AN69" s="23">
        <f t="shared" ref="AN69:AN132" si="44">AO69+AP69+AQ69+AR69+AS69+AT69+AU69+AV69</f>
        <v>2810.8923601181618</v>
      </c>
      <c r="AO69" s="23">
        <f>'[1]начисления 2017'!CV72</f>
        <v>1428.1589976009952</v>
      </c>
      <c r="AP69" s="23">
        <f t="shared" ref="AP69:AP132" si="45">AO69*30.2%</f>
        <v>431.30401727550054</v>
      </c>
      <c r="AQ69" s="23">
        <f>'[1]начисления 2017'!CW72</f>
        <v>127.44</v>
      </c>
      <c r="AR69" s="23">
        <f>'[1]начисления 2017'!CH72</f>
        <v>92.635820123617691</v>
      </c>
      <c r="AS69" s="23">
        <f>'[1]начисления 2017'!CK72+'[1]начисления 2017'!CL72+'[1]начисления 2017'!CM72+'[1]начисления 2017'!CN72</f>
        <v>0</v>
      </c>
      <c r="AT69" s="23">
        <f>'[1]начисления 2017'!CJ72</f>
        <v>14.721745472989049</v>
      </c>
      <c r="AU69" s="23">
        <f>'[1]начисления 2017'!CI72</f>
        <v>6.4970442189534277</v>
      </c>
      <c r="AV69" s="23">
        <f>1.11426*AM69*2.5%+'[1]начисления 2017'!CY72</f>
        <v>710.13473542610609</v>
      </c>
      <c r="AW69" s="23">
        <f t="shared" ref="AW69:AW132" si="46">AN69/AM69*100</f>
        <v>28.68037286033049</v>
      </c>
      <c r="AX69" s="23">
        <f>'[1]начисления 2017'!CO72</f>
        <v>0</v>
      </c>
      <c r="AY69" s="23">
        <f t="shared" ref="AY69:AY132" si="47">AZ69+BA69+BB69</f>
        <v>0</v>
      </c>
      <c r="AZ69" s="23">
        <f>'[1]начисления 2017'!CP72</f>
        <v>0</v>
      </c>
      <c r="BA69" s="23">
        <f>'[1]начисления 2017'!CQ72</f>
        <v>0</v>
      </c>
      <c r="BB69" s="23">
        <f>1.11426*AX69*2.5%+'[1]начисления 2017'!CR72</f>
        <v>0</v>
      </c>
      <c r="BC69" s="23">
        <v>0</v>
      </c>
      <c r="BD69" s="23">
        <v>122968.37</v>
      </c>
      <c r="BE69" s="23">
        <f t="shared" ref="BE69:BE132" si="48">BF69+BG69</f>
        <v>126042.57925</v>
      </c>
      <c r="BF69" s="23">
        <f>'[1]начисления 2017'!CZ72</f>
        <v>122968.37</v>
      </c>
      <c r="BG69" s="23">
        <f t="shared" ref="BG69:BG132" si="49">BD69*2.5%</f>
        <v>3074.2092499999999</v>
      </c>
      <c r="BH69" s="23">
        <f t="shared" ref="BH69:BH132" si="50">BE69/BD69*100</f>
        <v>102.49999999999999</v>
      </c>
      <c r="BI69" s="23">
        <f t="shared" ref="BI69:BI132" si="51">BJ69+BK69+BL69+BM69+BN69+BO69+BP69+BQ69+BR69+BS69+BT69+BU69</f>
        <v>7571.3509049499889</v>
      </c>
      <c r="BJ69" s="23">
        <f>'[1]начисления 2017'!DD72</f>
        <v>4224.8375057065959</v>
      </c>
      <c r="BK69" s="23">
        <f t="shared" ref="BK69:BK132" si="52">BJ69*0.302</f>
        <v>1275.9009267233919</v>
      </c>
      <c r="BL69" s="23">
        <f>'[1]начисления 2017'!DF72</f>
        <v>614.72829373558432</v>
      </c>
      <c r="BM69" s="23">
        <f>'[1]начисления 2017'!DK72</f>
        <v>43.218484980294193</v>
      </c>
      <c r="BN69" s="23">
        <f>'[1]начисления 2017'!DG72</f>
        <v>89.233165564524043</v>
      </c>
      <c r="BO69" s="23">
        <f>'[1]начисления 2017'!DH72</f>
        <v>82.364677386396608</v>
      </c>
      <c r="BP69" s="23">
        <f>'[1]начисления 2017'!DE72</f>
        <v>464.91490568326753</v>
      </c>
      <c r="BQ69" s="23">
        <f>'[1]начисления 2017'!DJ72</f>
        <v>555.0365919036575</v>
      </c>
      <c r="BR69" s="23">
        <f>'[1]начисления 2017'!DI72</f>
        <v>159.39373010830062</v>
      </c>
      <c r="BS69" s="23">
        <f>'[1]начисления 2017'!DL72</f>
        <v>6.5315636585718542</v>
      </c>
      <c r="BT69" s="23">
        <f>'[1]начисления 2017'!DM72</f>
        <v>20.44806189364169</v>
      </c>
      <c r="BU69" s="23">
        <f>'[1]начисления 2017'!DN72</f>
        <v>34.742997605764039</v>
      </c>
      <c r="BV69" s="23">
        <f>'[1]начисления 2017'!DS72</f>
        <v>241.80105918333942</v>
      </c>
      <c r="BW69" s="23">
        <f t="shared" ref="BW69:BW132" si="53">G69+O69+W69+AC69+AI69+AN69+AY69+BE69+BI69+BV69</f>
        <v>150760.85654592613</v>
      </c>
    </row>
    <row r="70" spans="1:75" ht="12" x14ac:dyDescent="0.2">
      <c r="A70" s="18">
        <f t="shared" ref="A70:A133" si="54">A69+1</f>
        <v>67</v>
      </c>
      <c r="B70" s="19" t="s">
        <v>70</v>
      </c>
      <c r="C70" s="20" t="s">
        <v>78</v>
      </c>
      <c r="D70" s="30">
        <v>42948</v>
      </c>
      <c r="E70" s="22">
        <v>387.97</v>
      </c>
      <c r="F70" s="23">
        <f>'[1]начисления 2017'!BD73+'[1]начисления 2017'!BH73</f>
        <v>9253.0845000000008</v>
      </c>
      <c r="G70" s="23">
        <f t="shared" si="34"/>
        <v>8782.1418811105486</v>
      </c>
      <c r="H70" s="23">
        <f>'[1]начисления 2017'!BF73</f>
        <v>6547.1454168481559</v>
      </c>
      <c r="I70" s="23">
        <f t="shared" si="35"/>
        <v>1977.2379158881431</v>
      </c>
      <c r="J70" s="23">
        <f>'[1]начисления 2017'!BG73</f>
        <v>0</v>
      </c>
      <c r="K70" s="23">
        <f>'[1]начисления 2017'!AS73</f>
        <v>0</v>
      </c>
      <c r="L70" s="23">
        <f>1.11426*F70*2.5%+'[1]начисления 2017'!BI73+'[1]начисления 2017'!BY73</f>
        <v>257.75854837425004</v>
      </c>
      <c r="M70" s="23">
        <f t="shared" si="36"/>
        <v>94.910425611162935</v>
      </c>
      <c r="N70" s="23">
        <f>'[1]начисления 2017'!BJ73</f>
        <v>0</v>
      </c>
      <c r="O70" s="23">
        <f t="shared" si="37"/>
        <v>0</v>
      </c>
      <c r="P70" s="23">
        <f>'[1]начисления 2017'!BK73</f>
        <v>0</v>
      </c>
      <c r="Q70" s="23">
        <f t="shared" si="38"/>
        <v>0</v>
      </c>
      <c r="R70" s="23">
        <f>'[1]начисления 2017'!BL73</f>
        <v>0</v>
      </c>
      <c r="S70" s="23">
        <f>'[1]начисления 2017'!BC73</f>
        <v>0</v>
      </c>
      <c r="T70" s="23">
        <f t="shared" si="39"/>
        <v>0</v>
      </c>
      <c r="U70" s="24">
        <v>0</v>
      </c>
      <c r="V70" s="24">
        <f>'[1]начисления 2017'!E73*'[1]начисления 2017'!I73*5</f>
        <v>4907.8204999999998</v>
      </c>
      <c r="W70" s="23">
        <f t="shared" si="40"/>
        <v>5026.6400730312344</v>
      </c>
      <c r="X70" s="23">
        <f>'[1]начисления 2017'!AL73</f>
        <v>4341.4976771619995</v>
      </c>
      <c r="Y70" s="23">
        <f>'[1]начисления 2017'!AM73</f>
        <v>477.47074312977708</v>
      </c>
      <c r="Z70" s="23">
        <f>1.11426*V70*2.5%+'[1]начисления 2017'!AN73</f>
        <v>207.67165273945784</v>
      </c>
      <c r="AA70" s="23">
        <f t="shared" si="41"/>
        <v>102.42102523984393</v>
      </c>
      <c r="AB70" s="23">
        <f>'[1]начисления 2017'!BQ73</f>
        <v>0</v>
      </c>
      <c r="AC70" s="23">
        <f t="shared" si="42"/>
        <v>0</v>
      </c>
      <c r="AD70" s="23">
        <f>'[1]начисления 2017'!BN73</f>
        <v>0</v>
      </c>
      <c r="AE70" s="23">
        <f>'[1]начисления 2017'!BP73</f>
        <v>0</v>
      </c>
      <c r="AF70" s="23">
        <f>1.11426*AB70*2.5%+'[1]начисления 2017'!BR73</f>
        <v>0</v>
      </c>
      <c r="AG70" s="23">
        <v>0</v>
      </c>
      <c r="AH70" s="23">
        <f>'[1]начисления 2017'!CD73</f>
        <v>0</v>
      </c>
      <c r="AI70" s="23">
        <f t="shared" si="43"/>
        <v>0</v>
      </c>
      <c r="AJ70" s="23">
        <f>'[1]начисления 2017'!BT73</f>
        <v>0</v>
      </c>
      <c r="AK70" s="23">
        <f>1.11426*AH70*2.5%+'[1]начисления 2017'!CE73</f>
        <v>0</v>
      </c>
      <c r="AL70" s="23">
        <v>0</v>
      </c>
      <c r="AM70" s="23">
        <f>'[1]начисления 2017'!CS73</f>
        <v>9602.2574999999997</v>
      </c>
      <c r="AN70" s="23">
        <f t="shared" si="44"/>
        <v>871.87571188776553</v>
      </c>
      <c r="AO70" s="23">
        <f>'[1]начисления 2017'!CV73</f>
        <v>221.34395699662016</v>
      </c>
      <c r="AP70" s="23">
        <f t="shared" si="45"/>
        <v>66.845875012979292</v>
      </c>
      <c r="AQ70" s="23">
        <f>'[1]начисления 2017'!CW73</f>
        <v>124.86759999999998</v>
      </c>
      <c r="AR70" s="23">
        <f>'[1]начисления 2017'!CH73</f>
        <v>90.7596634595822</v>
      </c>
      <c r="AS70" s="23">
        <f>'[1]начисления 2017'!CK73+'[1]начисления 2017'!CL73+'[1]начисления 2017'!CM73+'[1]начисления 2017'!CN73</f>
        <v>0</v>
      </c>
      <c r="AT70" s="23">
        <f>'[1]начисления 2017'!CJ73</f>
        <v>2.2816572961149162</v>
      </c>
      <c r="AU70" s="23">
        <f>'[1]начисления 2017'!CI73</f>
        <v>1.0069477408473704</v>
      </c>
      <c r="AV70" s="23">
        <f>1.11426*AM70*2.5%+'[1]начисления 2017'!CY73</f>
        <v>364.7700113816216</v>
      </c>
      <c r="AW70" s="23">
        <f t="shared" si="46"/>
        <v>9.07990346944732</v>
      </c>
      <c r="AX70" s="23">
        <f>'[1]начисления 2017'!CO73</f>
        <v>0</v>
      </c>
      <c r="AY70" s="23">
        <f t="shared" si="47"/>
        <v>0</v>
      </c>
      <c r="AZ70" s="23">
        <f>'[1]начисления 2017'!CP73</f>
        <v>0</v>
      </c>
      <c r="BA70" s="23">
        <f>'[1]начисления 2017'!CQ73</f>
        <v>0</v>
      </c>
      <c r="BB70" s="23">
        <f>1.11426*AX70*2.5%+'[1]начисления 2017'!CR73</f>
        <v>0</v>
      </c>
      <c r="BC70" s="23">
        <v>0</v>
      </c>
      <c r="BD70" s="23">
        <v>92585.55</v>
      </c>
      <c r="BE70" s="23">
        <f t="shared" si="48"/>
        <v>94900.188750000001</v>
      </c>
      <c r="BF70" s="23">
        <f>'[1]начисления 2017'!CZ73</f>
        <v>92585.55</v>
      </c>
      <c r="BG70" s="23">
        <f t="shared" si="49"/>
        <v>2314.6387500000001</v>
      </c>
      <c r="BH70" s="23">
        <f t="shared" si="50"/>
        <v>102.49999999999999</v>
      </c>
      <c r="BI70" s="23">
        <f t="shared" si="51"/>
        <v>7418.0080572576262</v>
      </c>
      <c r="BJ70" s="23">
        <f>'[1]начисления 2017'!DD73</f>
        <v>4139.2717166822094</v>
      </c>
      <c r="BK70" s="23">
        <f t="shared" si="52"/>
        <v>1250.0600584380272</v>
      </c>
      <c r="BL70" s="23">
        <f>'[1]начисления 2017'!DF73</f>
        <v>602.27817904642711</v>
      </c>
      <c r="BM70" s="23">
        <f>'[1]начисления 2017'!DK73</f>
        <v>42.343179418179091</v>
      </c>
      <c r="BN70" s="23">
        <f>'[1]начисления 2017'!DG73</f>
        <v>87.42592298812697</v>
      </c>
      <c r="BO70" s="23">
        <f>'[1]начисления 2017'!DH73</f>
        <v>80.696542553095512</v>
      </c>
      <c r="BP70" s="23">
        <f>'[1]начисления 2017'!DE73</f>
        <v>455.4989670394134</v>
      </c>
      <c r="BQ70" s="23">
        <f>'[1]начисления 2017'!DJ73</f>
        <v>543.7954154419607</v>
      </c>
      <c r="BR70" s="23">
        <f>'[1]начисления 2017'!DI73</f>
        <v>156.16552304380764</v>
      </c>
      <c r="BS70" s="23">
        <f>'[1]начисления 2017'!DL73</f>
        <v>6.3992796601331401</v>
      </c>
      <c r="BT70" s="23">
        <f>'[1]начисления 2017'!DM73</f>
        <v>20.033926545812186</v>
      </c>
      <c r="BU70" s="23">
        <f>'[1]начисления 2017'!DN73</f>
        <v>34.039346400435051</v>
      </c>
      <c r="BV70" s="23">
        <f>'[1]начисления 2017'!DS73</f>
        <v>236.90385345933029</v>
      </c>
      <c r="BW70" s="23">
        <f t="shared" si="53"/>
        <v>117235.75832674651</v>
      </c>
    </row>
    <row r="71" spans="1:75" ht="12" x14ac:dyDescent="0.2">
      <c r="A71" s="18">
        <f t="shared" si="54"/>
        <v>68</v>
      </c>
      <c r="B71" s="35" t="s">
        <v>79</v>
      </c>
      <c r="C71" s="32" t="s">
        <v>80</v>
      </c>
      <c r="D71" s="32"/>
      <c r="E71" s="33">
        <v>4177.6000000000004</v>
      </c>
      <c r="F71" s="23">
        <f>'[1]начисления 2017'!BD74+'[1]начисления 2017'!BH74</f>
        <v>133348.99200000003</v>
      </c>
      <c r="G71" s="23">
        <f t="shared" si="34"/>
        <v>132421.92963280331</v>
      </c>
      <c r="H71" s="23">
        <f>'[1]начисления 2017'!BF74</f>
        <v>54625.355980969522</v>
      </c>
      <c r="I71" s="23">
        <f t="shared" si="35"/>
        <v>16496.857506252796</v>
      </c>
      <c r="J71" s="23">
        <f>'[1]начисления 2017'!BG74</f>
        <v>522.15</v>
      </c>
      <c r="K71" s="23">
        <f>'[1]начисления 2017'!AS74</f>
        <v>57062.929949932986</v>
      </c>
      <c r="L71" s="23">
        <f>1.11426*F71*2.5%+'[1]начисления 2017'!BI74+'[1]начисления 2017'!BY74</f>
        <v>3714.6361956480014</v>
      </c>
      <c r="M71" s="23">
        <f t="shared" si="36"/>
        <v>99.304784870667248</v>
      </c>
      <c r="N71" s="23">
        <f>'[1]начисления 2017'!BJ74</f>
        <v>0</v>
      </c>
      <c r="O71" s="23">
        <f t="shared" si="37"/>
        <v>0</v>
      </c>
      <c r="P71" s="23">
        <f>'[1]начисления 2017'!BK74</f>
        <v>0</v>
      </c>
      <c r="Q71" s="23">
        <f t="shared" si="38"/>
        <v>0</v>
      </c>
      <c r="R71" s="23">
        <f>'[1]начисления 2017'!BL74</f>
        <v>0</v>
      </c>
      <c r="S71" s="23">
        <f>'[1]начисления 2017'!BC74</f>
        <v>0</v>
      </c>
      <c r="T71" s="23">
        <f t="shared" si="39"/>
        <v>0</v>
      </c>
      <c r="U71" s="24">
        <v>0</v>
      </c>
      <c r="V71" s="24">
        <f>'[1]начисления 2017'!E74*'[1]начисления 2017'!I74*12</f>
        <v>101265.024</v>
      </c>
      <c r="W71" s="23">
        <f t="shared" si="40"/>
        <v>153715.71210415929</v>
      </c>
      <c r="X71" s="23">
        <f>'[1]начисления 2017'!AL74</f>
        <v>132480.92605740446</v>
      </c>
      <c r="Y71" s="23">
        <f>'[1]начисления 2017'!AM74</f>
        <v>16241.039860425624</v>
      </c>
      <c r="Z71" s="23">
        <f>1.11426*V71*2.5%+'[1]начисления 2017'!AN74</f>
        <v>4993.7461863291828</v>
      </c>
      <c r="AA71" s="23">
        <f t="shared" si="41"/>
        <v>151.79546306546996</v>
      </c>
      <c r="AB71" s="23">
        <f>'[1]начисления 2017'!BQ74</f>
        <v>22057.728000000003</v>
      </c>
      <c r="AC71" s="23">
        <f t="shared" si="42"/>
        <v>16098.087647751603</v>
      </c>
      <c r="AD71" s="23">
        <f>'[1]начисления 2017'!BN74</f>
        <v>4385.6351999999997</v>
      </c>
      <c r="AE71" s="23">
        <f>'[1]начисления 2017'!BP74</f>
        <v>6805.2959999999994</v>
      </c>
      <c r="AF71" s="23">
        <f>1.11426*AB71*2.5%+'[1]начисления 2017'!BR74</f>
        <v>4907.156447751604</v>
      </c>
      <c r="AG71" s="23">
        <f>AC71/AB71*100</f>
        <v>72.981621895743757</v>
      </c>
      <c r="AH71" s="23">
        <f>'[1]начисления 2017'!CD74</f>
        <v>0</v>
      </c>
      <c r="AI71" s="23">
        <f t="shared" si="43"/>
        <v>0</v>
      </c>
      <c r="AJ71" s="23">
        <f>'[1]начисления 2017'!BT74</f>
        <v>0</v>
      </c>
      <c r="AK71" s="23">
        <f>1.11426*AH71*2.5%+'[1]начисления 2017'!CE74</f>
        <v>0</v>
      </c>
      <c r="AL71" s="23">
        <v>0</v>
      </c>
      <c r="AM71" s="23">
        <f>'[1]начисления 2017'!CS74</f>
        <v>331367.23200000008</v>
      </c>
      <c r="AN71" s="23">
        <f t="shared" si="44"/>
        <v>198551.84036787509</v>
      </c>
      <c r="AO71" s="23">
        <f>'[1]начисления 2017'!CV74</f>
        <v>102517.71808811044</v>
      </c>
      <c r="AP71" s="23">
        <f t="shared" si="45"/>
        <v>30960.350862609353</v>
      </c>
      <c r="AQ71" s="23">
        <f>'[1]начисления 2017'!CW74</f>
        <v>17471.200359999999</v>
      </c>
      <c r="AR71" s="23">
        <f>'[1]начисления 2017'!CH74</f>
        <v>3132.0529008780804</v>
      </c>
      <c r="AS71" s="23">
        <f>'[1]начисления 2017'!CK74+'[1]начисления 2017'!CL74+'[1]начисления 2017'!CM74+'[1]начисления 2017'!CN74</f>
        <v>0</v>
      </c>
      <c r="AT71" s="23">
        <f>'[1]начисления 2017'!CJ74</f>
        <v>1056.7729186316164</v>
      </c>
      <c r="AU71" s="23">
        <f>'[1]начисления 2017'!CI74</f>
        <v>466.37814750563393</v>
      </c>
      <c r="AV71" s="23">
        <f>1.11426*AM71*2.5%+'[1]начисления 2017'!CY74</f>
        <v>42947.367090140004</v>
      </c>
      <c r="AW71" s="23">
        <f t="shared" si="46"/>
        <v>59.91897242509333</v>
      </c>
      <c r="AX71" s="23">
        <f>'[1]начисления 2017'!CO74</f>
        <v>226593.024</v>
      </c>
      <c r="AY71" s="23">
        <f t="shared" si="47"/>
        <v>183213.78794876841</v>
      </c>
      <c r="AZ71" s="23">
        <f>'[1]начисления 2017'!CP74</f>
        <v>155406.72000000003</v>
      </c>
      <c r="BA71" s="23">
        <f>'[1]начисления 2017'!CQ74</f>
        <v>1760</v>
      </c>
      <c r="BB71" s="23">
        <f>1.11426*AX71*2.5%+'[1]начисления 2017'!CR74</f>
        <v>26047.06794876837</v>
      </c>
      <c r="BC71" s="23">
        <f>AY71/AX71*100</f>
        <v>80.855881930755473</v>
      </c>
      <c r="BD71" s="23">
        <f>'[1]начисления 2017'!DA74</f>
        <v>44616.768000000004</v>
      </c>
      <c r="BE71" s="23">
        <f t="shared" si="48"/>
        <v>42005.819199999984</v>
      </c>
      <c r="BF71" s="23">
        <f>'[1]начисления 2017'!CZ74</f>
        <v>40890.399999999987</v>
      </c>
      <c r="BG71" s="23">
        <f t="shared" si="49"/>
        <v>1115.4192</v>
      </c>
      <c r="BH71" s="23">
        <f t="shared" si="50"/>
        <v>94.148054829968814</v>
      </c>
      <c r="BI71" s="23">
        <f t="shared" si="51"/>
        <v>108141.68252459525</v>
      </c>
      <c r="BJ71" s="23">
        <f>'[1]начисления 2017'!DD74</f>
        <v>60343.397366700607</v>
      </c>
      <c r="BK71" s="23">
        <f t="shared" si="52"/>
        <v>18223.706004743584</v>
      </c>
      <c r="BL71" s="23">
        <f>'[1]начисления 2017'!DF74</f>
        <v>8780.1705157500928</v>
      </c>
      <c r="BM71" s="23">
        <f>'[1]начисления 2017'!DK74</f>
        <v>617.29006363677888</v>
      </c>
      <c r="BN71" s="23">
        <f>'[1]начисления 2017'!DG74</f>
        <v>1274.5182177244687</v>
      </c>
      <c r="BO71" s="23">
        <f>'[1]начисления 2017'!DH74</f>
        <v>1176.4155307261171</v>
      </c>
      <c r="BP71" s="23">
        <f>'[1]начисления 2017'!DE74</f>
        <v>6640.3843597424902</v>
      </c>
      <c r="BQ71" s="23">
        <f>'[1]начисления 2017'!DJ74</f>
        <v>7927.593327095321</v>
      </c>
      <c r="BR71" s="23">
        <f>'[1]начисления 2017'!DI74</f>
        <v>2276.6222797194096</v>
      </c>
      <c r="BS71" s="23">
        <f>'[1]начисления 2017'!DL74</f>
        <v>93.29039063460587</v>
      </c>
      <c r="BT71" s="23">
        <f>'[1]начисления 2017'!DM74</f>
        <v>292.05987746516678</v>
      </c>
      <c r="BU71" s="23">
        <f>'[1]начисления 2017'!DN74</f>
        <v>496.23459065659614</v>
      </c>
      <c r="BV71" s="23">
        <f>'[1]начисления 2017'!DS74</f>
        <v>53453.647004951257</v>
      </c>
      <c r="BW71" s="23">
        <f t="shared" si="53"/>
        <v>887602.50643090426</v>
      </c>
    </row>
    <row r="72" spans="1:75" ht="12" x14ac:dyDescent="0.2">
      <c r="A72" s="18">
        <f t="shared" si="54"/>
        <v>69</v>
      </c>
      <c r="B72" s="35" t="s">
        <v>79</v>
      </c>
      <c r="C72" s="29">
        <v>10</v>
      </c>
      <c r="D72" s="29"/>
      <c r="E72" s="26">
        <v>323.7</v>
      </c>
      <c r="F72" s="23">
        <f>'[1]начисления 2017'!BD75+'[1]начисления 2017'!BH75</f>
        <v>10254.815999999999</v>
      </c>
      <c r="G72" s="23">
        <f t="shared" si="34"/>
        <v>10310.002223415098</v>
      </c>
      <c r="H72" s="23">
        <f>'[1]начисления 2017'!BF75</f>
        <v>4232.6282389505532</v>
      </c>
      <c r="I72" s="23">
        <f t="shared" si="35"/>
        <v>1278.2537281630671</v>
      </c>
      <c r="J72" s="23">
        <f>'[1]начисления 2017'!BG75</f>
        <v>91.954095999999993</v>
      </c>
      <c r="K72" s="23">
        <f>'[1]начисления 2017'!AS75</f>
        <v>4421.5028783974776</v>
      </c>
      <c r="L72" s="23">
        <f>1.11426*F72*2.5%+'[1]начисления 2017'!BI75+'[1]начисления 2017'!BY75</f>
        <v>285.66328190400003</v>
      </c>
      <c r="M72" s="23">
        <f t="shared" si="36"/>
        <v>100.5381493282288</v>
      </c>
      <c r="N72" s="23">
        <f>'[1]начисления 2017'!BJ75</f>
        <v>0</v>
      </c>
      <c r="O72" s="23">
        <f t="shared" si="37"/>
        <v>0</v>
      </c>
      <c r="P72" s="23">
        <f>'[1]начисления 2017'!BK75</f>
        <v>0</v>
      </c>
      <c r="Q72" s="23">
        <f t="shared" si="38"/>
        <v>0</v>
      </c>
      <c r="R72" s="23">
        <f>'[1]начисления 2017'!BL75</f>
        <v>0</v>
      </c>
      <c r="S72" s="23">
        <f>'[1]начисления 2017'!BC75</f>
        <v>0</v>
      </c>
      <c r="T72" s="23">
        <f t="shared" si="39"/>
        <v>0</v>
      </c>
      <c r="U72" s="24">
        <v>0</v>
      </c>
      <c r="V72" s="24">
        <f>'[1]начисления 2017'!E75*'[1]начисления 2017'!I75*12</f>
        <v>7846.4880000000003</v>
      </c>
      <c r="W72" s="23">
        <f t="shared" si="40"/>
        <v>10009.452883484677</v>
      </c>
      <c r="X72" s="23">
        <f>'[1]начисления 2017'!AL75</f>
        <v>8693.5142290218664</v>
      </c>
      <c r="Y72" s="23">
        <f>'[1]начисления 2017'!AM75</f>
        <v>956.09833472346111</v>
      </c>
      <c r="Z72" s="23">
        <f>1.11426*V72*2.5%+'[1]начисления 2017'!AN75</f>
        <v>359.84031973934896</v>
      </c>
      <c r="AA72" s="23">
        <f t="shared" si="41"/>
        <v>127.56602550701253</v>
      </c>
      <c r="AB72" s="23">
        <f>'[1]начисления 2017'!BQ75</f>
        <v>0</v>
      </c>
      <c r="AC72" s="23">
        <f t="shared" si="42"/>
        <v>0</v>
      </c>
      <c r="AD72" s="23">
        <f>'[1]начисления 2017'!BN75</f>
        <v>0</v>
      </c>
      <c r="AE72" s="23">
        <f>'[1]начисления 2017'!BP75</f>
        <v>0</v>
      </c>
      <c r="AF72" s="23">
        <f>1.11426*AB72*2.5%+'[1]начисления 2017'!BR75</f>
        <v>0</v>
      </c>
      <c r="AG72" s="23">
        <v>0</v>
      </c>
      <c r="AH72" s="23">
        <f>'[1]начисления 2017'!CD75</f>
        <v>582.66</v>
      </c>
      <c r="AI72" s="23">
        <f t="shared" si="43"/>
        <v>655.95907953568349</v>
      </c>
      <c r="AJ72" s="23">
        <f>'[1]начисления 2017'!BT75</f>
        <v>428.34</v>
      </c>
      <c r="AK72" s="23">
        <f>1.11426*AH72*2.5%+'[1]начисления 2017'!CE75</f>
        <v>227.61907953568351</v>
      </c>
      <c r="AL72" s="23">
        <f t="shared" ref="AL72:AL73" si="55">AI72/AH72*100</f>
        <v>112.5800774955692</v>
      </c>
      <c r="AM72" s="23">
        <f>'[1]начисления 2017'!CS75</f>
        <v>26277.966</v>
      </c>
      <c r="AN72" s="23">
        <f t="shared" si="44"/>
        <v>12135.263128666013</v>
      </c>
      <c r="AO72" s="23">
        <f>'[1]начисления 2017'!CV75</f>
        <v>6796.3856541751147</v>
      </c>
      <c r="AP72" s="23">
        <f t="shared" si="45"/>
        <v>2052.5084675608846</v>
      </c>
      <c r="AQ72" s="23">
        <f>'[1]начисления 2017'!CW75</f>
        <v>230.47095053220045</v>
      </c>
      <c r="AR72" s="23">
        <f>'[1]начисления 2017'!CH75</f>
        <v>248.37694162673137</v>
      </c>
      <c r="AS72" s="23">
        <f>'[1]начисления 2017'!CK75+'[1]начисления 2017'!CL75+'[1]начисления 2017'!CM75+'[1]начисления 2017'!CN75</f>
        <v>0</v>
      </c>
      <c r="AT72" s="23">
        <f>'[1]начисления 2017'!CJ75</f>
        <v>70.058487819010949</v>
      </c>
      <c r="AU72" s="23">
        <f>'[1]начисления 2017'!CI75</f>
        <v>30.91841888641942</v>
      </c>
      <c r="AV72" s="23">
        <f>1.11426*AM72*2.5%+'[1]начисления 2017'!CY75</f>
        <v>2706.5442080656503</v>
      </c>
      <c r="AW72" s="23">
        <f t="shared" si="46"/>
        <v>46.180374571859986</v>
      </c>
      <c r="AX72" s="23">
        <f>'[1]начисления 2017'!CO75</f>
        <v>0</v>
      </c>
      <c r="AY72" s="23">
        <f t="shared" si="47"/>
        <v>0</v>
      </c>
      <c r="AZ72" s="23">
        <f>'[1]начисления 2017'!CP75</f>
        <v>0</v>
      </c>
      <c r="BA72" s="23">
        <f>'[1]начисления 2017'!CQ75</f>
        <v>0</v>
      </c>
      <c r="BB72" s="23">
        <f>1.11426*AX72*2.5%+'[1]начисления 2017'!CR75</f>
        <v>0</v>
      </c>
      <c r="BC72" s="23">
        <v>0</v>
      </c>
      <c r="BD72" s="23">
        <f>'[1]начисления 2017'!DA75</f>
        <v>1437.2279999999998</v>
      </c>
      <c r="BE72" s="23">
        <f t="shared" si="48"/>
        <v>498.17069999999984</v>
      </c>
      <c r="BF72" s="23">
        <f>'[1]начисления 2017'!CZ75</f>
        <v>462.23999999999984</v>
      </c>
      <c r="BG72" s="23">
        <f t="shared" si="49"/>
        <v>35.930699999999995</v>
      </c>
      <c r="BH72" s="23">
        <f t="shared" si="50"/>
        <v>34.661911679983966</v>
      </c>
      <c r="BI72" s="23">
        <f t="shared" si="51"/>
        <v>5839.6161865018021</v>
      </c>
      <c r="BJ72" s="23">
        <f>'[1]начисления 2017'!DD75</f>
        <v>3258.5241119302068</v>
      </c>
      <c r="BK72" s="23">
        <f t="shared" si="52"/>
        <v>984.07428180292243</v>
      </c>
      <c r="BL72" s="23">
        <f>'[1]начисления 2017'!DF75</f>
        <v>474.12639296007688</v>
      </c>
      <c r="BM72" s="23">
        <f>'[1]начисления 2017'!DK75</f>
        <v>33.333465535458231</v>
      </c>
      <c r="BN72" s="23">
        <f>'[1]начисления 2017'!DG75</f>
        <v>68.823575151260499</v>
      </c>
      <c r="BO72" s="23">
        <f>'[1]начисления 2017'!DH75</f>
        <v>63.526061504710761</v>
      </c>
      <c r="BP72" s="23">
        <f>'[1]начисления 2017'!DE75</f>
        <v>358.578626543251</v>
      </c>
      <c r="BQ72" s="23">
        <f>'[1]начисления 2017'!DJ75</f>
        <v>428.08749810583532</v>
      </c>
      <c r="BR72" s="23">
        <f>'[1]начисления 2017'!DI75</f>
        <v>122.93687322810459</v>
      </c>
      <c r="BS72" s="23">
        <f>'[1]начисления 2017'!DL75</f>
        <v>5.0376511857120247</v>
      </c>
      <c r="BT72" s="23">
        <f>'[1]начисления 2017'!DM75</f>
        <v>15.771139749794679</v>
      </c>
      <c r="BU72" s="23">
        <f>'[1]начисления 2017'!DN75</f>
        <v>26.796508804468509</v>
      </c>
      <c r="BV72" s="23">
        <f>'[1]начисления 2017'!DS75</f>
        <v>186.4958310408195</v>
      </c>
      <c r="BW72" s="23">
        <f t="shared" si="53"/>
        <v>39634.960032644092</v>
      </c>
    </row>
    <row r="73" spans="1:75" ht="12" x14ac:dyDescent="0.2">
      <c r="A73" s="18">
        <f t="shared" si="54"/>
        <v>70</v>
      </c>
      <c r="B73" s="35" t="s">
        <v>79</v>
      </c>
      <c r="C73" s="29">
        <v>12</v>
      </c>
      <c r="D73" s="29"/>
      <c r="E73" s="26">
        <v>517.29999999999995</v>
      </c>
      <c r="F73" s="23">
        <f>'[1]начисления 2017'!BD76+'[1]начисления 2017'!BH76</f>
        <v>16388.063999999998</v>
      </c>
      <c r="G73" s="23">
        <f t="shared" si="34"/>
        <v>16329.305827345786</v>
      </c>
      <c r="H73" s="23">
        <f>'[1]начисления 2017'!BF76</f>
        <v>6764.0982020671036</v>
      </c>
      <c r="I73" s="23">
        <f t="shared" si="35"/>
        <v>2042.7576570242652</v>
      </c>
      <c r="J73" s="23">
        <f>'[1]начисления 2017'!BG76</f>
        <v>0</v>
      </c>
      <c r="K73" s="23">
        <f>'[1]начисления 2017'!AS76</f>
        <v>7065.9358634384171</v>
      </c>
      <c r="L73" s="23">
        <f>1.11426*F73*2.5%+'[1]начисления 2017'!BI76+'[1]начисления 2017'!BY76</f>
        <v>456.51410481599999</v>
      </c>
      <c r="M73" s="23">
        <f t="shared" si="36"/>
        <v>99.641457510452653</v>
      </c>
      <c r="N73" s="23">
        <f>'[1]начисления 2017'!BJ76</f>
        <v>0</v>
      </c>
      <c r="O73" s="23">
        <f t="shared" si="37"/>
        <v>0</v>
      </c>
      <c r="P73" s="23">
        <f>'[1]начисления 2017'!BK76</f>
        <v>0</v>
      </c>
      <c r="Q73" s="23">
        <f t="shared" si="38"/>
        <v>0</v>
      </c>
      <c r="R73" s="23">
        <f>'[1]начисления 2017'!BL76</f>
        <v>0</v>
      </c>
      <c r="S73" s="23">
        <f>'[1]начисления 2017'!BC76</f>
        <v>0</v>
      </c>
      <c r="T73" s="23">
        <f t="shared" si="39"/>
        <v>0</v>
      </c>
      <c r="U73" s="24">
        <v>0</v>
      </c>
      <c r="V73" s="24">
        <f>'[1]начисления 2017'!E76*'[1]начисления 2017'!I76*12</f>
        <v>12539.351999999999</v>
      </c>
      <c r="W73" s="23">
        <f t="shared" si="40"/>
        <v>15995.952970734083</v>
      </c>
      <c r="X73" s="23">
        <f>'[1]начисления 2017'!AL76</f>
        <v>13892.971611594103</v>
      </c>
      <c r="Y73" s="23">
        <f>'[1]начисления 2017'!AM76</f>
        <v>1527.92606905297</v>
      </c>
      <c r="Z73" s="23">
        <f>1.11426*V73*2.5%+'[1]начисления 2017'!AN76</f>
        <v>575.05529008701023</v>
      </c>
      <c r="AA73" s="23">
        <f t="shared" si="41"/>
        <v>127.5660255070125</v>
      </c>
      <c r="AB73" s="23">
        <f>'[1]начисления 2017'!BQ76</f>
        <v>0</v>
      </c>
      <c r="AC73" s="23">
        <f t="shared" si="42"/>
        <v>0</v>
      </c>
      <c r="AD73" s="23">
        <f>'[1]начисления 2017'!BN76</f>
        <v>0</v>
      </c>
      <c r="AE73" s="23">
        <f>'[1]начисления 2017'!BP76</f>
        <v>0</v>
      </c>
      <c r="AF73" s="23">
        <f>1.11426*AB73*2.5%+'[1]начисления 2017'!BR76</f>
        <v>0</v>
      </c>
      <c r="AG73" s="23">
        <v>0</v>
      </c>
      <c r="AH73" s="23">
        <f>'[1]начисления 2017'!CD76</f>
        <v>931.13999999999987</v>
      </c>
      <c r="AI73" s="23">
        <f t="shared" si="43"/>
        <v>1343.154556205774</v>
      </c>
      <c r="AJ73" s="23">
        <f>'[1]начисления 2017'!BT76</f>
        <v>979.4</v>
      </c>
      <c r="AK73" s="23">
        <f>1.11426*AH73*2.5%+'[1]начисления 2017'!CE76</f>
        <v>363.75455620577418</v>
      </c>
      <c r="AL73" s="23">
        <f t="shared" si="55"/>
        <v>144.24840047745496</v>
      </c>
      <c r="AM73" s="23">
        <f>'[1]начисления 2017'!CS76</f>
        <v>34079.724000000002</v>
      </c>
      <c r="AN73" s="23">
        <f t="shared" si="44"/>
        <v>4627.6844303461812</v>
      </c>
      <c r="AO73" s="23">
        <f>'[1]начисления 2017'!CV76</f>
        <v>1824.862827831952</v>
      </c>
      <c r="AP73" s="23">
        <f t="shared" si="45"/>
        <v>551.10857400524947</v>
      </c>
      <c r="AQ73" s="23">
        <f>'[1]начисления 2017'!CW76</f>
        <v>343.76114306551614</v>
      </c>
      <c r="AR73" s="23">
        <f>'[1]начисления 2017'!CH76</f>
        <v>322.11844777495781</v>
      </c>
      <c r="AS73" s="23">
        <f>'[1]начисления 2017'!CK76+'[1]начисления 2017'!CL76+'[1]начисления 2017'!CM76+'[1]начисления 2017'!CN76</f>
        <v>0</v>
      </c>
      <c r="AT73" s="23">
        <f>'[1]начисления 2017'!CJ76</f>
        <v>18.811047032990601</v>
      </c>
      <c r="AU73" s="23">
        <f>'[1]начисления 2017'!CI76</f>
        <v>8.3017468684260773</v>
      </c>
      <c r="AV73" s="23">
        <f>1.11426*AM73*2.5%+'[1]начисления 2017'!CY76</f>
        <v>1558.7206437670886</v>
      </c>
      <c r="AW73" s="23">
        <f t="shared" si="46"/>
        <v>13.578996210022654</v>
      </c>
      <c r="AX73" s="23">
        <f>'[1]начисления 2017'!CO76</f>
        <v>0</v>
      </c>
      <c r="AY73" s="23">
        <f t="shared" si="47"/>
        <v>0</v>
      </c>
      <c r="AZ73" s="23">
        <f>'[1]начисления 2017'!CP76</f>
        <v>0</v>
      </c>
      <c r="BA73" s="23">
        <f>'[1]начисления 2017'!CQ76</f>
        <v>0</v>
      </c>
      <c r="BB73" s="23">
        <f>1.11426*AX73*2.5%+'[1]начисления 2017'!CR76</f>
        <v>0</v>
      </c>
      <c r="BC73" s="23">
        <v>0</v>
      </c>
      <c r="BD73" s="23">
        <f>'[1]начисления 2017'!DA76</f>
        <v>2296.8119999999999</v>
      </c>
      <c r="BE73" s="23">
        <f t="shared" si="48"/>
        <v>418.16030000000001</v>
      </c>
      <c r="BF73" s="23">
        <f>'[1]начисления 2017'!CZ76</f>
        <v>360.74</v>
      </c>
      <c r="BG73" s="23">
        <f t="shared" si="49"/>
        <v>57.420299999999997</v>
      </c>
      <c r="BH73" s="23">
        <f t="shared" si="50"/>
        <v>18.20611787120583</v>
      </c>
      <c r="BI73" s="23">
        <f t="shared" si="51"/>
        <v>8336.0891022556079</v>
      </c>
      <c r="BJ73" s="23">
        <f>'[1]начисления 2017'!DD76</f>
        <v>4651.5638136777306</v>
      </c>
      <c r="BK73" s="23">
        <f t="shared" si="52"/>
        <v>1404.7722717306747</v>
      </c>
      <c r="BL73" s="23">
        <f>'[1]начисления 2017'!DF76</f>
        <v>676.81842970811772</v>
      </c>
      <c r="BM73" s="23">
        <f>'[1]начисления 2017'!DK76</f>
        <v>47.583733231105299</v>
      </c>
      <c r="BN73" s="23">
        <f>'[1]начисления 2017'!DG76</f>
        <v>98.246089550001173</v>
      </c>
      <c r="BO73" s="23">
        <f>'[1]начисления 2017'!DH76</f>
        <v>90.683855257937566</v>
      </c>
      <c r="BP73" s="23">
        <f>'[1]начисления 2017'!DE76</f>
        <v>511.87326111232176</v>
      </c>
      <c r="BQ73" s="23">
        <f>'[1]начисления 2017'!DJ76</f>
        <v>611.09761563108168</v>
      </c>
      <c r="BR73" s="23">
        <f>'[1]начисления 2017'!DI76</f>
        <v>175.49316538148915</v>
      </c>
      <c r="BS73" s="23">
        <f>'[1]начисления 2017'!DL76</f>
        <v>7.1912789828976003</v>
      </c>
      <c r="BT73" s="23">
        <f>'[1]начисления 2017'!DM76</f>
        <v>22.513401908554194</v>
      </c>
      <c r="BU73" s="23">
        <f>'[1]начисления 2017'!DN76</f>
        <v>38.252186083695349</v>
      </c>
      <c r="BV73" s="23">
        <f>'[1]начисления 2017'!DS76</f>
        <v>299.42064916429649</v>
      </c>
      <c r="BW73" s="23">
        <f t="shared" si="53"/>
        <v>47349.767836051738</v>
      </c>
    </row>
    <row r="74" spans="1:75" ht="12" x14ac:dyDescent="0.2">
      <c r="A74" s="18">
        <f t="shared" si="54"/>
        <v>71</v>
      </c>
      <c r="B74" s="19" t="s">
        <v>81</v>
      </c>
      <c r="C74" s="20">
        <v>24</v>
      </c>
      <c r="D74" s="30">
        <v>42979</v>
      </c>
      <c r="E74" s="22">
        <v>824.9</v>
      </c>
      <c r="F74" s="23">
        <f>'[1]начисления 2017'!BD77+'[1]начисления 2017'!BH77</f>
        <v>15739.091999999999</v>
      </c>
      <c r="G74" s="23">
        <f t="shared" si="34"/>
        <v>14938.039204532495</v>
      </c>
      <c r="H74" s="23">
        <f>'[1]начисления 2017'!BF77</f>
        <v>11136.407978674728</v>
      </c>
      <c r="I74" s="23">
        <f t="shared" si="35"/>
        <v>3363.1952095597676</v>
      </c>
      <c r="J74" s="23">
        <f>'[1]начисления 2017'!BG77</f>
        <v>0</v>
      </c>
      <c r="K74" s="23">
        <f>'[1]начисления 2017'!AS77</f>
        <v>0</v>
      </c>
      <c r="L74" s="23">
        <f>1.11426*F74*2.5%+'[1]начисления 2017'!BI77+'[1]начисления 2017'!BY77</f>
        <v>438.43601629799997</v>
      </c>
      <c r="M74" s="23">
        <f t="shared" si="36"/>
        <v>94.910425611162935</v>
      </c>
      <c r="N74" s="23">
        <f>'[1]начисления 2017'!BJ77</f>
        <v>2573.6880000000001</v>
      </c>
      <c r="O74" s="23">
        <f t="shared" si="37"/>
        <v>2176.931037373573</v>
      </c>
      <c r="P74" s="23">
        <f>'[1]начисления 2017'!BK77</f>
        <v>1616.9255741947566</v>
      </c>
      <c r="Q74" s="23">
        <f t="shared" si="38"/>
        <v>488.31152340681649</v>
      </c>
      <c r="R74" s="23">
        <f>'[1]начисления 2017'!BL77</f>
        <v>0</v>
      </c>
      <c r="S74" s="23">
        <f>'[1]начисления 2017'!BC77</f>
        <v>0</v>
      </c>
      <c r="T74" s="23">
        <f t="shared" si="39"/>
        <v>71.693939772000007</v>
      </c>
      <c r="U74" s="24">
        <f t="shared" ref="U74:U75" si="56">O74/N74*100</f>
        <v>84.5841079949696</v>
      </c>
      <c r="V74" s="24">
        <f>'[1]начисления 2017'!E77*'[1]начисления 2017'!I77*4</f>
        <v>8347.9879999999994</v>
      </c>
      <c r="W74" s="23">
        <f t="shared" si="40"/>
        <v>8550.0948964991403</v>
      </c>
      <c r="X74" s="23">
        <f>'[1]начисления 2017'!AL77</f>
        <v>7384.6976495933868</v>
      </c>
      <c r="Y74" s="23">
        <f>'[1]начисления 2017'!AM77</f>
        <v>812.15684925690766</v>
      </c>
      <c r="Z74" s="23">
        <f>1.11426*V74*2.5%+'[1]начисления 2017'!AN77</f>
        <v>353.24039764884657</v>
      </c>
      <c r="AA74" s="23">
        <f t="shared" si="41"/>
        <v>102.42102523984391</v>
      </c>
      <c r="AB74" s="23">
        <f>'[1]начисления 2017'!BQ77</f>
        <v>0</v>
      </c>
      <c r="AC74" s="23">
        <f t="shared" si="42"/>
        <v>0</v>
      </c>
      <c r="AD74" s="23">
        <f>'[1]начисления 2017'!BN77</f>
        <v>0</v>
      </c>
      <c r="AE74" s="23">
        <f>'[1]начисления 2017'!BP77</f>
        <v>0</v>
      </c>
      <c r="AF74" s="23">
        <f>1.11426*AB74*2.5%+'[1]начисления 2017'!BR77</f>
        <v>0</v>
      </c>
      <c r="AG74" s="23">
        <v>0</v>
      </c>
      <c r="AH74" s="23">
        <f>'[1]начисления 2017'!CD77</f>
        <v>0</v>
      </c>
      <c r="AI74" s="23">
        <f t="shared" si="43"/>
        <v>0</v>
      </c>
      <c r="AJ74" s="23">
        <f>'[1]начисления 2017'!BT77</f>
        <v>0</v>
      </c>
      <c r="AK74" s="23">
        <f>1.11426*AH74*2.5%+'[1]начисления 2017'!CE77</f>
        <v>0</v>
      </c>
      <c r="AL74" s="23">
        <v>0</v>
      </c>
      <c r="AM74" s="23">
        <f>'[1]начисления 2017'!CS77</f>
        <v>16333.02</v>
      </c>
      <c r="AN74" s="23">
        <f t="shared" si="44"/>
        <v>24996.232075220578</v>
      </c>
      <c r="AO74" s="23">
        <f>'[1]начисления 2017'!CV77</f>
        <v>11037.796752299766</v>
      </c>
      <c r="AP74" s="23">
        <f t="shared" si="45"/>
        <v>3333.4146191945292</v>
      </c>
      <c r="AQ74" s="23">
        <f>'[1]начисления 2017'!CW77</f>
        <v>5269.3843999999999</v>
      </c>
      <c r="AR74" s="23">
        <f>'[1]начисления 2017'!CH77</f>
        <v>154.37821767210735</v>
      </c>
      <c r="AS74" s="23">
        <f>'[1]начисления 2017'!CK77+'[1]начисления 2017'!CL77+'[1]начисления 2017'!CM77+'[1]начисления 2017'!CN77</f>
        <v>0</v>
      </c>
      <c r="AT74" s="23">
        <f>'[1]начисления 2017'!CJ77</f>
        <v>113.77979247611826</v>
      </c>
      <c r="AU74" s="23">
        <f>'[1]начисления 2017'!CI77</f>
        <v>50.213634266195058</v>
      </c>
      <c r="AV74" s="23">
        <f>1.11426*AM74*2.5%+'[1]начисления 2017'!CY77</f>
        <v>5037.2646593118607</v>
      </c>
      <c r="AW74" s="23">
        <f t="shared" si="46"/>
        <v>153.04109145290079</v>
      </c>
      <c r="AX74" s="23">
        <f>'[1]начисления 2017'!CO77</f>
        <v>0</v>
      </c>
      <c r="AY74" s="23">
        <f t="shared" si="47"/>
        <v>0</v>
      </c>
      <c r="AZ74" s="23">
        <f>'[1]начисления 2017'!CP77</f>
        <v>0</v>
      </c>
      <c r="BA74" s="23">
        <f>'[1]начисления 2017'!CQ77</f>
        <v>0</v>
      </c>
      <c r="BB74" s="23">
        <f>1.11426*AX74*2.5%+'[1]начисления 2017'!CR77</f>
        <v>0</v>
      </c>
      <c r="BC74" s="23">
        <v>0</v>
      </c>
      <c r="BD74" s="23">
        <v>209382.13</v>
      </c>
      <c r="BE74" s="23">
        <f t="shared" si="48"/>
        <v>214616.68325</v>
      </c>
      <c r="BF74" s="23">
        <f>'[1]начисления 2017'!CZ77</f>
        <v>209382.13</v>
      </c>
      <c r="BG74" s="23">
        <f t="shared" si="49"/>
        <v>5234.5532500000008</v>
      </c>
      <c r="BH74" s="23">
        <f t="shared" si="50"/>
        <v>102.49999999999999</v>
      </c>
      <c r="BI74" s="23">
        <f t="shared" si="51"/>
        <v>16793.709870545616</v>
      </c>
      <c r="BJ74" s="23">
        <f>'[1]начисления 2017'!DD77</f>
        <v>9370.9426774355561</v>
      </c>
      <c r="BK74" s="23">
        <f t="shared" si="52"/>
        <v>2830.0246885855377</v>
      </c>
      <c r="BL74" s="23">
        <f>'[1]начисления 2017'!DF77</f>
        <v>1363.5041809331037</v>
      </c>
      <c r="BM74" s="23">
        <f>'[1]начисления 2017'!DK77</f>
        <v>95.861188698714557</v>
      </c>
      <c r="BN74" s="23">
        <f>'[1]начисления 2017'!DG77</f>
        <v>197.92450675364347</v>
      </c>
      <c r="BO74" s="23">
        <f>'[1]начисления 2017'!DH77</f>
        <v>182.68978851632957</v>
      </c>
      <c r="BP74" s="23">
        <f>'[1]начисления 2017'!DE77</f>
        <v>1031.2091116305812</v>
      </c>
      <c r="BQ74" s="23">
        <f>'[1]начисления 2017'!DJ77</f>
        <v>1231.1044104259518</v>
      </c>
      <c r="BR74" s="23">
        <f>'[1]начисления 2017'!DI77</f>
        <v>353.5448418950981</v>
      </c>
      <c r="BS74" s="23">
        <f>'[1]начисления 2017'!DL77</f>
        <v>14.487399469405482</v>
      </c>
      <c r="BT74" s="23">
        <f>'[1]начисления 2017'!DM77</f>
        <v>45.355026225540712</v>
      </c>
      <c r="BU74" s="23">
        <f>'[1]начисления 2017'!DN77</f>
        <v>77.062049976154981</v>
      </c>
      <c r="BV74" s="23">
        <f>'[1]начисления 2017'!DS77</f>
        <v>536.3292344118945</v>
      </c>
      <c r="BW74" s="23">
        <f t="shared" si="53"/>
        <v>282608.01956858329</v>
      </c>
    </row>
    <row r="75" spans="1:75" ht="12" x14ac:dyDescent="0.2">
      <c r="A75" s="18">
        <f t="shared" si="54"/>
        <v>72</v>
      </c>
      <c r="B75" s="19" t="s">
        <v>81</v>
      </c>
      <c r="C75" s="20">
        <v>26</v>
      </c>
      <c r="D75" s="30">
        <v>42948</v>
      </c>
      <c r="E75" s="22">
        <v>818.9</v>
      </c>
      <c r="F75" s="23">
        <f>'[1]начисления 2017'!BD78+'[1]начисления 2017'!BH78</f>
        <v>19530.764999999996</v>
      </c>
      <c r="G75" s="23">
        <f t="shared" si="34"/>
        <v>18536.732186616046</v>
      </c>
      <c r="H75" s="23">
        <f>'[1]начисления 2017'!BF78</f>
        <v>13819.257627798421</v>
      </c>
      <c r="I75" s="23">
        <f t="shared" si="35"/>
        <v>4173.4158035951232</v>
      </c>
      <c r="J75" s="23">
        <f>'[1]начисления 2017'!BG78</f>
        <v>0</v>
      </c>
      <c r="K75" s="23">
        <f>'[1]начисления 2017'!AS78</f>
        <v>0</v>
      </c>
      <c r="L75" s="23">
        <f>1.11426*F75*2.5%+'[1]начисления 2017'!BI78+'[1]начисления 2017'!BY78</f>
        <v>544.05875522249994</v>
      </c>
      <c r="M75" s="23">
        <f t="shared" si="36"/>
        <v>94.91042561116295</v>
      </c>
      <c r="N75" s="23">
        <f>'[1]начисления 2017'!BJ78</f>
        <v>3193.71</v>
      </c>
      <c r="O75" s="23">
        <f t="shared" si="37"/>
        <v>2701.3711154461434</v>
      </c>
      <c r="P75" s="23">
        <f>'[1]начисления 2017'!BK78</f>
        <v>2006.4558623895111</v>
      </c>
      <c r="Q75" s="23">
        <f t="shared" si="38"/>
        <v>605.94967044163229</v>
      </c>
      <c r="R75" s="23">
        <f>'[1]начисления 2017'!BL78</f>
        <v>0</v>
      </c>
      <c r="S75" s="23">
        <f>'[1]начисления 2017'!BC78</f>
        <v>0</v>
      </c>
      <c r="T75" s="23">
        <f t="shared" si="39"/>
        <v>88.965582615000017</v>
      </c>
      <c r="U75" s="24">
        <f t="shared" si="56"/>
        <v>84.5841079949696</v>
      </c>
      <c r="V75" s="24">
        <f>'[1]начисления 2017'!E78*'[1]начисления 2017'!I78*5</f>
        <v>10359.084999999999</v>
      </c>
      <c r="W75" s="23">
        <f t="shared" si="40"/>
        <v>10609.881062466886</v>
      </c>
      <c r="X75" s="23">
        <f>'[1]начисления 2017'!AL78</f>
        <v>9163.7303086010797</v>
      </c>
      <c r="Y75" s="23">
        <f>'[1]начисления 2017'!AM78</f>
        <v>1007.8119224398135</v>
      </c>
      <c r="Z75" s="23">
        <f>1.11426*V75*2.5%+'[1]начисления 2017'!AN78</f>
        <v>438.33883142599166</v>
      </c>
      <c r="AA75" s="23">
        <f t="shared" si="41"/>
        <v>102.42102523984393</v>
      </c>
      <c r="AB75" s="23">
        <f>'[1]начисления 2017'!BQ78</f>
        <v>0</v>
      </c>
      <c r="AC75" s="23">
        <f t="shared" si="42"/>
        <v>0</v>
      </c>
      <c r="AD75" s="23">
        <f>'[1]начисления 2017'!BN78</f>
        <v>0</v>
      </c>
      <c r="AE75" s="23">
        <f>'[1]начисления 2017'!BP78</f>
        <v>0</v>
      </c>
      <c r="AF75" s="23">
        <f>1.11426*AB75*2.5%+'[1]начисления 2017'!BR78</f>
        <v>0</v>
      </c>
      <c r="AG75" s="23">
        <v>0</v>
      </c>
      <c r="AH75" s="23">
        <f>'[1]начисления 2017'!CD78</f>
        <v>0</v>
      </c>
      <c r="AI75" s="23">
        <f t="shared" si="43"/>
        <v>0</v>
      </c>
      <c r="AJ75" s="23">
        <f>'[1]начисления 2017'!BT78</f>
        <v>0</v>
      </c>
      <c r="AK75" s="23">
        <f>1.11426*AH75*2.5%+'[1]начисления 2017'!CE78</f>
        <v>0</v>
      </c>
      <c r="AL75" s="23">
        <v>0</v>
      </c>
      <c r="AM75" s="23">
        <f>'[1]начисления 2017'!CS78</f>
        <v>20267.774999999998</v>
      </c>
      <c r="AN75" s="23">
        <f t="shared" si="44"/>
        <v>1093.7692811399975</v>
      </c>
      <c r="AO75" s="23">
        <f>'[1]начисления 2017'!CV78</f>
        <v>0</v>
      </c>
      <c r="AP75" s="23">
        <f t="shared" si="45"/>
        <v>0</v>
      </c>
      <c r="AQ75" s="23">
        <f>'[1]начисления 2017'!CW78</f>
        <v>263.553</v>
      </c>
      <c r="AR75" s="23">
        <f>'[1]начисления 2017'!CH78</f>
        <v>191.56916361329965</v>
      </c>
      <c r="AS75" s="23">
        <f>'[1]начисления 2017'!CK78+'[1]начисления 2017'!CL78+'[1]начисления 2017'!CM78+'[1]начисления 2017'!CN78</f>
        <v>0</v>
      </c>
      <c r="AT75" s="23">
        <f>'[1]начисления 2017'!CJ78</f>
        <v>0</v>
      </c>
      <c r="AU75" s="23">
        <f>'[1]начисления 2017'!CI78</f>
        <v>0</v>
      </c>
      <c r="AV75" s="23">
        <f>1.11426*AM75*2.5%+'[1]начисления 2017'!CY78</f>
        <v>638.6471175266978</v>
      </c>
      <c r="AW75" s="23">
        <f t="shared" si="46"/>
        <v>5.3965927741944908</v>
      </c>
      <c r="AX75" s="23">
        <f>'[1]начисления 2017'!CO78</f>
        <v>0</v>
      </c>
      <c r="AY75" s="23">
        <f t="shared" si="47"/>
        <v>0</v>
      </c>
      <c r="AZ75" s="23">
        <f>'[1]начисления 2017'!CP78</f>
        <v>0</v>
      </c>
      <c r="BA75" s="23">
        <f>'[1]начисления 2017'!CQ78</f>
        <v>0</v>
      </c>
      <c r="BB75" s="23">
        <f>1.11426*AX75*2.5%+'[1]начисления 2017'!CR78</f>
        <v>0</v>
      </c>
      <c r="BC75" s="23">
        <v>0</v>
      </c>
      <c r="BD75" s="23">
        <v>154122.5</v>
      </c>
      <c r="BE75" s="23">
        <f t="shared" si="48"/>
        <v>157975.5625</v>
      </c>
      <c r="BF75" s="23">
        <f>'[1]начисления 2017'!CZ78</f>
        <v>154122.5</v>
      </c>
      <c r="BG75" s="23">
        <f t="shared" si="49"/>
        <v>3853.0625</v>
      </c>
      <c r="BH75" s="23">
        <f t="shared" si="50"/>
        <v>102.49999999999999</v>
      </c>
      <c r="BI75" s="23">
        <f t="shared" si="51"/>
        <v>16671.558992592807</v>
      </c>
      <c r="BJ75" s="23">
        <f>'[1]начисления 2017'!DD78</f>
        <v>9302.7821051666597</v>
      </c>
      <c r="BK75" s="23">
        <f t="shared" si="52"/>
        <v>2809.4401957603313</v>
      </c>
      <c r="BL75" s="23">
        <f>'[1]начисления 2017'!DF78</f>
        <v>1353.586584757084</v>
      </c>
      <c r="BM75" s="23">
        <f>'[1]начисления 2017'!DK78</f>
        <v>95.163931901293907</v>
      </c>
      <c r="BN75" s="23">
        <f>'[1]начисления 2017'!DG78</f>
        <v>196.48488129537961</v>
      </c>
      <c r="BO75" s="23">
        <f>'[1]начисления 2017'!DH78</f>
        <v>181.36097444056526</v>
      </c>
      <c r="BP75" s="23">
        <f>'[1]начисления 2017'!DE78</f>
        <v>1023.7084998354745</v>
      </c>
      <c r="BQ75" s="23">
        <f>'[1]начисления 2017'!DJ78</f>
        <v>1222.1498384020024</v>
      </c>
      <c r="BR75" s="23">
        <f>'[1]начисления 2017'!DI78</f>
        <v>350.97329497865906</v>
      </c>
      <c r="BS75" s="23">
        <f>'[1]начисления 2017'!DL78</f>
        <v>14.382023791363983</v>
      </c>
      <c r="BT75" s="23">
        <f>'[1]начисления 2017'!DM78</f>
        <v>45.025131502115755</v>
      </c>
      <c r="BU75" s="23">
        <f>'[1]начисления 2017'!DN78</f>
        <v>76.501530761878172</v>
      </c>
      <c r="BV75" s="23">
        <f>'[1]начисления 2017'!DS78</f>
        <v>532.42818530718921</v>
      </c>
      <c r="BW75" s="23">
        <f t="shared" si="53"/>
        <v>208121.30332356907</v>
      </c>
    </row>
    <row r="76" spans="1:75" ht="12" x14ac:dyDescent="0.2">
      <c r="A76" s="18">
        <f t="shared" si="54"/>
        <v>73</v>
      </c>
      <c r="B76" s="35" t="s">
        <v>81</v>
      </c>
      <c r="C76" s="29">
        <v>32</v>
      </c>
      <c r="D76" s="29"/>
      <c r="E76" s="28">
        <v>2575.9</v>
      </c>
      <c r="F76" s="23">
        <f>'[1]начисления 2017'!BD79+'[1]начисления 2017'!BH79</f>
        <v>82222.728000000003</v>
      </c>
      <c r="G76" s="23">
        <f t="shared" si="34"/>
        <v>81664.297165096214</v>
      </c>
      <c r="H76" s="23">
        <f>'[1]начисления 2017'!BF79</f>
        <v>33681.887799545038</v>
      </c>
      <c r="I76" s="23">
        <f t="shared" si="35"/>
        <v>10171.930115462601</v>
      </c>
      <c r="J76" s="23">
        <f>'[1]начисления 2017'!BG79</f>
        <v>335.15068000000002</v>
      </c>
      <c r="K76" s="23">
        <f>'[1]начисления 2017'!AS79</f>
        <v>35184.891147556576</v>
      </c>
      <c r="L76" s="23">
        <f>1.11426*F76*2.5%+'[1]начисления 2017'!BI79+'[1]начисления 2017'!BY79</f>
        <v>2290.4374225320003</v>
      </c>
      <c r="M76" s="23">
        <f t="shared" si="36"/>
        <v>99.320831540758675</v>
      </c>
      <c r="N76" s="23">
        <f>'[1]начисления 2017'!BJ79</f>
        <v>0</v>
      </c>
      <c r="O76" s="23">
        <f t="shared" si="37"/>
        <v>0</v>
      </c>
      <c r="P76" s="23">
        <f>'[1]начисления 2017'!BK79</f>
        <v>0</v>
      </c>
      <c r="Q76" s="23">
        <f t="shared" si="38"/>
        <v>0</v>
      </c>
      <c r="R76" s="23">
        <f>'[1]начисления 2017'!BL79</f>
        <v>0</v>
      </c>
      <c r="S76" s="23">
        <f>'[1]начисления 2017'!BC79</f>
        <v>0</v>
      </c>
      <c r="T76" s="23">
        <f t="shared" si="39"/>
        <v>0</v>
      </c>
      <c r="U76" s="24">
        <v>0</v>
      </c>
      <c r="V76" s="24">
        <f>'[1]начисления 2017'!E79*'[1]начисления 2017'!I79*12</f>
        <v>62439.816000000006</v>
      </c>
      <c r="W76" s="23">
        <f t="shared" si="40"/>
        <v>79651.991605091709</v>
      </c>
      <c r="X76" s="23">
        <f>'[1]начисления 2017'!AL79</f>
        <v>69180.177023594166</v>
      </c>
      <c r="Y76" s="23">
        <f>'[1]начисления 2017'!AM79</f>
        <v>7608.3215953480494</v>
      </c>
      <c r="Z76" s="23">
        <f>1.11426*V76*2.5%+'[1]начисления 2017'!AN79</f>
        <v>2863.4929861494875</v>
      </c>
      <c r="AA76" s="23">
        <f t="shared" si="41"/>
        <v>127.56602550701255</v>
      </c>
      <c r="AB76" s="23">
        <f>'[1]начисления 2017'!BQ79</f>
        <v>13600.752</v>
      </c>
      <c r="AC76" s="23">
        <f t="shared" si="42"/>
        <v>13252.661480659553</v>
      </c>
      <c r="AD76" s="23">
        <f>'[1]начисления 2017'!BN79</f>
        <v>4007.8463999999994</v>
      </c>
      <c r="AE76" s="23">
        <f>'[1]начисления 2017'!BP79</f>
        <v>6219.0720000000001</v>
      </c>
      <c r="AF76" s="23">
        <f>1.11426*AB76*2.5%+'[1]начисления 2017'!BR79</f>
        <v>3025.7430806595553</v>
      </c>
      <c r="AG76" s="23">
        <f t="shared" ref="AG76:AG77" si="57">AC76/AB76*100</f>
        <v>97.440652404069667</v>
      </c>
      <c r="AH76" s="23">
        <f>'[1]начисления 2017'!CD79</f>
        <v>4636.62</v>
      </c>
      <c r="AI76" s="23">
        <f t="shared" si="43"/>
        <v>4407.3190824095373</v>
      </c>
      <c r="AJ76" s="23">
        <f>'[1]начисления 2017'!BT79</f>
        <v>2596</v>
      </c>
      <c r="AK76" s="23">
        <f>1.11426*AH76*2.5%+'[1]начисления 2017'!CE79</f>
        <v>1811.3190824095375</v>
      </c>
      <c r="AL76" s="23">
        <f t="shared" ref="AL76:AL77" si="58">AI76/AH76*100</f>
        <v>95.054567387656036</v>
      </c>
      <c r="AM76" s="23">
        <f>'[1]начисления 2017'!CS79</f>
        <v>209575.22400000005</v>
      </c>
      <c r="AN76" s="23">
        <f t="shared" si="44"/>
        <v>143758.38658894095</v>
      </c>
      <c r="AO76" s="23">
        <f>'[1]начисления 2017'!CV79</f>
        <v>65079.541741886947</v>
      </c>
      <c r="AP76" s="23">
        <f t="shared" si="45"/>
        <v>19654.021606049857</v>
      </c>
      <c r="AQ76" s="23">
        <f>'[1]начисления 2017'!CW79</f>
        <v>24942.877524</v>
      </c>
      <c r="AR76" s="23">
        <f>'[1]начисления 2017'!CH79</f>
        <v>1980.8859322619248</v>
      </c>
      <c r="AS76" s="23">
        <f>'[1]начисления 2017'!CK79+'[1]начисления 2017'!CL79+'[1]начисления 2017'!CM79+'[1]начисления 2017'!CN79</f>
        <v>0</v>
      </c>
      <c r="AT76" s="23">
        <f>'[1]начисления 2017'!CJ79</f>
        <v>670.85279064320218</v>
      </c>
      <c r="AU76" s="23">
        <f>'[1]начисления 2017'!CI79</f>
        <v>296.06273612148283</v>
      </c>
      <c r="AV76" s="23">
        <f>1.11426*AM76*2.5%+'[1]начисления 2017'!CY79</f>
        <v>31134.144257977532</v>
      </c>
      <c r="AW76" s="23">
        <f t="shared" si="46"/>
        <v>68.59512486501788</v>
      </c>
      <c r="AX76" s="23">
        <f>'[1]начисления 2017'!CO79</f>
        <v>0</v>
      </c>
      <c r="AY76" s="23">
        <f t="shared" si="47"/>
        <v>0</v>
      </c>
      <c r="AZ76" s="23">
        <f>'[1]начисления 2017'!CP79</f>
        <v>0</v>
      </c>
      <c r="BA76" s="23">
        <f>'[1]начисления 2017'!CQ79</f>
        <v>0</v>
      </c>
      <c r="BB76" s="23">
        <f>1.11426*AX76*2.5%+'[1]начисления 2017'!CR79</f>
        <v>0</v>
      </c>
      <c r="BC76" s="23">
        <v>0</v>
      </c>
      <c r="BD76" s="23">
        <f>'[1]начисления 2017'!DA79</f>
        <v>11436.995999999999</v>
      </c>
      <c r="BE76" s="23">
        <f t="shared" si="48"/>
        <v>285.92489999999998</v>
      </c>
      <c r="BF76" s="23">
        <f>'[1]начисления 2017'!CZ79</f>
        <v>0</v>
      </c>
      <c r="BG76" s="23">
        <f t="shared" si="49"/>
        <v>285.92489999999998</v>
      </c>
      <c r="BH76" s="23">
        <f t="shared" si="50"/>
        <v>2.5</v>
      </c>
      <c r="BI76" s="23">
        <f t="shared" si="51"/>
        <v>48317.676876379563</v>
      </c>
      <c r="BJ76" s="23">
        <f>'[1]начисления 2017'!DD79</f>
        <v>26961.414946767549</v>
      </c>
      <c r="BK76" s="23">
        <f t="shared" si="52"/>
        <v>8142.3473139237994</v>
      </c>
      <c r="BL76" s="23">
        <f>'[1]начисления 2017'!DF79</f>
        <v>3922.9780043697888</v>
      </c>
      <c r="BM76" s="23">
        <f>'[1]начисления 2017'!DK79</f>
        <v>275.80504702262391</v>
      </c>
      <c r="BN76" s="23">
        <f>'[1]начисления 2017'!DG79</f>
        <v>569.45442293321241</v>
      </c>
      <c r="BO76" s="23">
        <f>'[1]начисления 2017'!DH79</f>
        <v>525.62216676304524</v>
      </c>
      <c r="BP76" s="23">
        <f>'[1]начисления 2017'!DE79</f>
        <v>2966.9220816499692</v>
      </c>
      <c r="BQ76" s="23">
        <f>'[1]начисления 2017'!DJ79</f>
        <v>3542.0467283632006</v>
      </c>
      <c r="BR76" s="23">
        <f>'[1]начисления 2017'!DI79</f>
        <v>1017.1942687874391</v>
      </c>
      <c r="BS76" s="23">
        <f>'[1]начисления 2017'!DL79</f>
        <v>41.682123350808141</v>
      </c>
      <c r="BT76" s="23">
        <f>'[1]начисления 2017'!DM79</f>
        <v>130.49228066807123</v>
      </c>
      <c r="BU76" s="23">
        <f>'[1]начисления 2017'!DN79</f>
        <v>221.71749178005157</v>
      </c>
      <c r="BV76" s="23">
        <f>'[1]начисления 2017'!DS79</f>
        <v>1543.0886235042483</v>
      </c>
      <c r="BW76" s="23">
        <f t="shared" si="53"/>
        <v>372881.34632208181</v>
      </c>
    </row>
    <row r="77" spans="1:75" ht="12" x14ac:dyDescent="0.2">
      <c r="A77" s="18">
        <f t="shared" si="54"/>
        <v>74</v>
      </c>
      <c r="B77" s="35" t="s">
        <v>81</v>
      </c>
      <c r="C77" s="29">
        <v>34</v>
      </c>
      <c r="D77" s="29"/>
      <c r="E77" s="28">
        <v>3652.3</v>
      </c>
      <c r="F77" s="23">
        <f>'[1]начисления 2017'!BD80+'[1]начисления 2017'!BH80</f>
        <v>116581.416</v>
      </c>
      <c r="G77" s="23">
        <f t="shared" si="34"/>
        <v>116068.62403087501</v>
      </c>
      <c r="H77" s="23">
        <f>'[1]начисления 2017'!BF80</f>
        <v>47756.651582079416</v>
      </c>
      <c r="I77" s="23">
        <f t="shared" si="35"/>
        <v>14422.508777787983</v>
      </c>
      <c r="J77" s="23">
        <f>'[1]начисления 2017'!BG80</f>
        <v>754.19346000000007</v>
      </c>
      <c r="K77" s="23">
        <f>'[1]начисления 2017'!AS80</f>
        <v>49887.719996203617</v>
      </c>
      <c r="L77" s="23">
        <f>1.11426*F77*2.5%+'[1]начисления 2017'!BI80+'[1]начисления 2017'!BY80</f>
        <v>3247.550214804</v>
      </c>
      <c r="M77" s="23">
        <f t="shared" si="36"/>
        <v>99.560142613875115</v>
      </c>
      <c r="N77" s="23">
        <f>'[1]начисления 2017'!BJ80</f>
        <v>0</v>
      </c>
      <c r="O77" s="23">
        <f t="shared" si="37"/>
        <v>0</v>
      </c>
      <c r="P77" s="23">
        <f>'[1]начисления 2017'!BK80</f>
        <v>0</v>
      </c>
      <c r="Q77" s="23">
        <f t="shared" si="38"/>
        <v>0</v>
      </c>
      <c r="R77" s="23">
        <f>'[1]начисления 2017'!BL80</f>
        <v>0</v>
      </c>
      <c r="S77" s="23">
        <f>'[1]начисления 2017'!BC80</f>
        <v>0</v>
      </c>
      <c r="T77" s="23">
        <f t="shared" si="39"/>
        <v>0</v>
      </c>
      <c r="U77" s="24">
        <v>0</v>
      </c>
      <c r="V77" s="24">
        <f>'[1]начисления 2017'!E80*'[1]начисления 2017'!I80*12</f>
        <v>88531.752000000008</v>
      </c>
      <c r="W77" s="23">
        <f t="shared" si="40"/>
        <v>112936.43733812509</v>
      </c>
      <c r="X77" s="23">
        <f>'[1]начисления 2017'!AL80</f>
        <v>98088.730363474111</v>
      </c>
      <c r="Y77" s="23">
        <f>'[1]начисления 2017'!AM80</f>
        <v>10787.636539729679</v>
      </c>
      <c r="Z77" s="23">
        <f>1.11426*V77*2.5%+'[1]начисления 2017'!AN80</f>
        <v>4060.0704349212988</v>
      </c>
      <c r="AA77" s="23">
        <f t="shared" si="41"/>
        <v>127.56602550701253</v>
      </c>
      <c r="AB77" s="23">
        <f>'[1]начисления 2017'!BQ80</f>
        <v>19284.144</v>
      </c>
      <c r="AC77" s="23">
        <f t="shared" si="42"/>
        <v>30620.244042338942</v>
      </c>
      <c r="AD77" s="23">
        <f>'[1]начисления 2017'!BN80</f>
        <v>10318.56192</v>
      </c>
      <c r="AE77" s="23">
        <f>'[1]начисления 2017'!BP80</f>
        <v>16011.561599999997</v>
      </c>
      <c r="AF77" s="23">
        <f>1.11426*AB77*2.5%+'[1]начисления 2017'!BR80</f>
        <v>4290.1205223389461</v>
      </c>
      <c r="AG77" s="23">
        <f t="shared" si="57"/>
        <v>158.78456436717616</v>
      </c>
      <c r="AH77" s="23">
        <f>'[1]начисления 2017'!CD80</f>
        <v>6574.14</v>
      </c>
      <c r="AI77" s="23">
        <f t="shared" si="43"/>
        <v>6202.6210818294003</v>
      </c>
      <c r="AJ77" s="23">
        <f>'[1]начисления 2017'!BT80</f>
        <v>3634.3999999999996</v>
      </c>
      <c r="AK77" s="23">
        <f>1.11426*AH77*2.5%+'[1]начисления 2017'!CE80</f>
        <v>2568.2210818294006</v>
      </c>
      <c r="AL77" s="23">
        <f t="shared" si="58"/>
        <v>94.348782986510784</v>
      </c>
      <c r="AM77" s="23">
        <f>'[1]начисления 2017'!CS80</f>
        <v>297151.12800000003</v>
      </c>
      <c r="AN77" s="23">
        <f t="shared" si="44"/>
        <v>249548.32704626652</v>
      </c>
      <c r="AO77" s="23">
        <f>'[1]начисления 2017'!CV80</f>
        <v>119794.94999648284</v>
      </c>
      <c r="AP77" s="23">
        <f t="shared" si="45"/>
        <v>36178.074898937819</v>
      </c>
      <c r="AQ77" s="23">
        <f>'[1]начисления 2017'!CW80</f>
        <v>36726.905043999999</v>
      </c>
      <c r="AR77" s="23">
        <f>'[1]начисления 2017'!CH80</f>
        <v>2808.6454017625788</v>
      </c>
      <c r="AS77" s="23">
        <f>'[1]начисления 2017'!CK80+'[1]начисления 2017'!CL80+'[1]начисления 2017'!CM80+'[1]начисления 2017'!CN80</f>
        <v>0</v>
      </c>
      <c r="AT77" s="23">
        <f>'[1]начисления 2017'!CJ80</f>
        <v>1234.8700430135088</v>
      </c>
      <c r="AU77" s="23">
        <f>'[1]начисления 2017'!CI80</f>
        <v>544.97649676392132</v>
      </c>
      <c r="AV77" s="23">
        <f>1.11426*AM77*2.5%+'[1]начисления 2017'!CY80</f>
        <v>52259.905165305841</v>
      </c>
      <c r="AW77" s="23">
        <f t="shared" si="46"/>
        <v>83.980272505062302</v>
      </c>
      <c r="AX77" s="23">
        <f>'[1]начисления 2017'!CO80</f>
        <v>0</v>
      </c>
      <c r="AY77" s="23">
        <f t="shared" si="47"/>
        <v>0</v>
      </c>
      <c r="AZ77" s="23">
        <f>'[1]начисления 2017'!CP80</f>
        <v>0</v>
      </c>
      <c r="BA77" s="23">
        <f>'[1]начисления 2017'!CQ80</f>
        <v>0</v>
      </c>
      <c r="BB77" s="23">
        <f>1.11426*AX77*2.5%+'[1]начисления 2017'!CR80</f>
        <v>0</v>
      </c>
      <c r="BC77" s="23">
        <v>0</v>
      </c>
      <c r="BD77" s="23">
        <f>'[1]начисления 2017'!DA80</f>
        <v>16216.212000000001</v>
      </c>
      <c r="BE77" s="23">
        <f t="shared" si="48"/>
        <v>405.40530000000007</v>
      </c>
      <c r="BF77" s="23">
        <f>'[1]начисления 2017'!CZ80</f>
        <v>0</v>
      </c>
      <c r="BG77" s="23">
        <f t="shared" si="49"/>
        <v>405.40530000000007</v>
      </c>
      <c r="BH77" s="23">
        <f t="shared" si="50"/>
        <v>2.5</v>
      </c>
      <c r="BI77" s="23">
        <f t="shared" si="51"/>
        <v>68508.347084747496</v>
      </c>
      <c r="BJ77" s="23">
        <f>'[1]начисления 2017'!DD80</f>
        <v>38227.872126277849</v>
      </c>
      <c r="BK77" s="23">
        <f t="shared" si="52"/>
        <v>11544.817382135911</v>
      </c>
      <c r="BL77" s="23">
        <f>'[1]начисления 2017'!DF80</f>
        <v>5562.286022500788</v>
      </c>
      <c r="BM77" s="23">
        <f>'[1]начисления 2017'!DK80</f>
        <v>391.05663000921203</v>
      </c>
      <c r="BN77" s="23">
        <f>'[1]начисления 2017'!DG80</f>
        <v>807.41425865871031</v>
      </c>
      <c r="BO77" s="23">
        <f>'[1]начисления 2017'!DH80</f>
        <v>745.26567012254759</v>
      </c>
      <c r="BP77" s="23">
        <f>'[1]начисления 2017'!DE80</f>
        <v>4206.7197945611952</v>
      </c>
      <c r="BQ77" s="23">
        <f>'[1]начисления 2017'!DJ80</f>
        <v>5022.1737124891952</v>
      </c>
      <c r="BR77" s="23">
        <f>'[1]начисления 2017'!DI80</f>
        <v>1442.2526603875788</v>
      </c>
      <c r="BS77" s="23">
        <f>'[1]начисления 2017'!DL80</f>
        <v>59.09997248113536</v>
      </c>
      <c r="BT77" s="23">
        <f>'[1]начисления 2017'!DM80</f>
        <v>185.02152905159227</v>
      </c>
      <c r="BU77" s="23">
        <f>'[1]начисления 2017'!DN80</f>
        <v>314.3673260717739</v>
      </c>
      <c r="BV77" s="23">
        <f>'[1]начисления 2017'!DS80</f>
        <v>2423.0033504441826</v>
      </c>
      <c r="BW77" s="23">
        <f t="shared" si="53"/>
        <v>586713.00927462662</v>
      </c>
    </row>
    <row r="78" spans="1:75" ht="12" x14ac:dyDescent="0.2">
      <c r="A78" s="18">
        <f t="shared" si="54"/>
        <v>75</v>
      </c>
      <c r="B78" s="35" t="s">
        <v>82</v>
      </c>
      <c r="C78" s="29">
        <v>1</v>
      </c>
      <c r="D78" s="29"/>
      <c r="E78" s="28">
        <v>366.4</v>
      </c>
      <c r="F78" s="23">
        <f>'[1]начисления 2017'!BD81+'[1]начисления 2017'!BH81</f>
        <v>0</v>
      </c>
      <c r="G78" s="23">
        <f t="shared" si="34"/>
        <v>0</v>
      </c>
      <c r="H78" s="23">
        <f>'[1]начисления 2017'!BF81</f>
        <v>0</v>
      </c>
      <c r="I78" s="23">
        <f t="shared" si="35"/>
        <v>0</v>
      </c>
      <c r="J78" s="23">
        <f>'[1]начисления 2017'!BG81</f>
        <v>0</v>
      </c>
      <c r="K78" s="23">
        <f>'[1]начисления 2017'!AS81</f>
        <v>0</v>
      </c>
      <c r="L78" s="23">
        <f>1.11426*F78*2.5%+'[1]начисления 2017'!BI81+'[1]начисления 2017'!BY81</f>
        <v>0</v>
      </c>
      <c r="M78" s="23">
        <v>0</v>
      </c>
      <c r="N78" s="23">
        <f>'[1]начисления 2017'!BJ81</f>
        <v>0</v>
      </c>
      <c r="O78" s="23">
        <f t="shared" si="37"/>
        <v>0</v>
      </c>
      <c r="P78" s="23">
        <f>'[1]начисления 2017'!BK81</f>
        <v>0</v>
      </c>
      <c r="Q78" s="23">
        <f t="shared" si="38"/>
        <v>0</v>
      </c>
      <c r="R78" s="23">
        <f>'[1]начисления 2017'!BL81</f>
        <v>0</v>
      </c>
      <c r="S78" s="23">
        <f>'[1]начисления 2017'!BC81</f>
        <v>0</v>
      </c>
      <c r="T78" s="23">
        <f t="shared" si="39"/>
        <v>0</v>
      </c>
      <c r="U78" s="24">
        <v>0</v>
      </c>
      <c r="V78" s="23">
        <f>'[1]начисления 2017'!E81*'[1]начисления 2017'!I81*12</f>
        <v>0</v>
      </c>
      <c r="W78" s="23">
        <f t="shared" si="40"/>
        <v>0</v>
      </c>
      <c r="X78" s="23">
        <f>'[1]начисления 2017'!AL81</f>
        <v>0</v>
      </c>
      <c r="Y78" s="23">
        <f>'[1]начисления 2017'!AM81</f>
        <v>0</v>
      </c>
      <c r="Z78" s="23">
        <f>1.11426*V78*2.5%+'[1]начисления 2017'!AN81</f>
        <v>0</v>
      </c>
      <c r="AA78" s="23">
        <v>0</v>
      </c>
      <c r="AB78" s="23">
        <f>'[1]начисления 2017'!BQ81</f>
        <v>0</v>
      </c>
      <c r="AC78" s="23">
        <f t="shared" si="42"/>
        <v>0</v>
      </c>
      <c r="AD78" s="23">
        <f>'[1]начисления 2017'!BN81</f>
        <v>0</v>
      </c>
      <c r="AE78" s="23">
        <f>'[1]начисления 2017'!BP81</f>
        <v>0</v>
      </c>
      <c r="AF78" s="23">
        <f>1.11426*AB78*2.5%+'[1]начисления 2017'!BR81</f>
        <v>0</v>
      </c>
      <c r="AG78" s="23">
        <v>0</v>
      </c>
      <c r="AH78" s="23">
        <f>'[1]начисления 2017'!CD81</f>
        <v>0</v>
      </c>
      <c r="AI78" s="23">
        <f t="shared" si="43"/>
        <v>0</v>
      </c>
      <c r="AJ78" s="23">
        <f>'[1]начисления 2017'!BT81</f>
        <v>0</v>
      </c>
      <c r="AK78" s="23">
        <f>1.11426*AH78*2.5%+'[1]начисления 2017'!CE81</f>
        <v>0</v>
      </c>
      <c r="AL78" s="23">
        <v>0</v>
      </c>
      <c r="AM78" s="23">
        <f>'[1]начисления 2017'!CS81</f>
        <v>9936.768</v>
      </c>
      <c r="AN78" s="23">
        <f t="shared" si="44"/>
        <v>904.91650616534082</v>
      </c>
      <c r="AO78" s="23">
        <f>'[1]начисления 2017'!CV81</f>
        <v>0</v>
      </c>
      <c r="AP78" s="23">
        <f t="shared" si="45"/>
        <v>0</v>
      </c>
      <c r="AQ78" s="23">
        <f>'[1]начисления 2017'!CW81</f>
        <v>417.01199999999994</v>
      </c>
      <c r="AR78" s="23">
        <f>'[1]начисления 2017'!CH81</f>
        <v>93.921426243354304</v>
      </c>
      <c r="AS78" s="23">
        <f>'[1]начисления 2017'!CK81+'[1]начисления 2017'!CL81+'[1]начисления 2017'!CM81+'[1]начисления 2017'!CN81</f>
        <v>0</v>
      </c>
      <c r="AT78" s="23">
        <f>'[1]начисления 2017'!CJ81</f>
        <v>0</v>
      </c>
      <c r="AU78" s="23">
        <f>'[1]начисления 2017'!CI81</f>
        <v>0</v>
      </c>
      <c r="AV78" s="23">
        <f>1.11426*AM78*2.5%+'[1]начисления 2017'!CY81</f>
        <v>393.98307992198659</v>
      </c>
      <c r="AW78" s="23">
        <f t="shared" si="46"/>
        <v>9.1067488560197933</v>
      </c>
      <c r="AX78" s="23">
        <f>'[1]начисления 2017'!CO81</f>
        <v>0</v>
      </c>
      <c r="AY78" s="23">
        <f t="shared" si="47"/>
        <v>0</v>
      </c>
      <c r="AZ78" s="23">
        <f>'[1]начисления 2017'!CP81</f>
        <v>0</v>
      </c>
      <c r="BA78" s="23">
        <f>'[1]начисления 2017'!CQ81</f>
        <v>0</v>
      </c>
      <c r="BB78" s="23">
        <f>1.11426*AX78*2.5%+'[1]начисления 2017'!CR81</f>
        <v>0</v>
      </c>
      <c r="BC78" s="23">
        <v>0</v>
      </c>
      <c r="BD78" s="23">
        <f>'[1]начисления 2017'!DA81+0.01</f>
        <v>0.01</v>
      </c>
      <c r="BE78" s="23">
        <f t="shared" si="48"/>
        <v>589.68025</v>
      </c>
      <c r="BF78" s="23">
        <f>'[1]начисления 2017'!CZ81</f>
        <v>589.67999999999995</v>
      </c>
      <c r="BG78" s="23">
        <f t="shared" si="49"/>
        <v>2.5000000000000001E-4</v>
      </c>
      <c r="BH78" s="23">
        <f t="shared" si="50"/>
        <v>5896802.5</v>
      </c>
      <c r="BI78" s="23">
        <f t="shared" si="51"/>
        <v>1250.6026780553464</v>
      </c>
      <c r="BJ78" s="23">
        <f>'[1]начисления 2017'!DD81</f>
        <v>697.84020914035796</v>
      </c>
      <c r="BK78" s="23">
        <f t="shared" si="52"/>
        <v>210.7477431603881</v>
      </c>
      <c r="BL78" s="23">
        <f>'[1]начисления 2017'!DF81</f>
        <v>101.53813501359484</v>
      </c>
      <c r="BM78" s="23">
        <f>'[1]начисления 2017'!DK81</f>
        <v>7.1386406120094756</v>
      </c>
      <c r="BN78" s="23">
        <f>'[1]начисления 2017'!DG81</f>
        <v>14.739144602767162</v>
      </c>
      <c r="BO78" s="23">
        <f>'[1]начисления 2017'!DH81</f>
        <v>13.604637720495747</v>
      </c>
      <c r="BP78" s="23">
        <f>'[1]начисления 2017'!DE81</f>
        <v>76.792613816805215</v>
      </c>
      <c r="BQ78" s="23">
        <f>'[1]начисления 2017'!DJ81</f>
        <v>91.678520381299307</v>
      </c>
      <c r="BR78" s="23">
        <f>'[1]начисления 2017'!DI81</f>
        <v>26.327960259819516</v>
      </c>
      <c r="BS78" s="23">
        <f>'[1]начисления 2017'!DL81</f>
        <v>1.0788551614955022</v>
      </c>
      <c r="BT78" s="23">
        <f>'[1]начисления 2017'!DM81</f>
        <v>3.3775215660010001</v>
      </c>
      <c r="BU78" s="23">
        <f>'[1]начисления 2017'!DN81</f>
        <v>5.7386966203128313</v>
      </c>
      <c r="BV78" s="23">
        <f>'[1]начисления 2017'!DS81</f>
        <v>39.93964299998337</v>
      </c>
      <c r="BW78" s="23">
        <f t="shared" si="53"/>
        <v>2785.1390772206705</v>
      </c>
    </row>
    <row r="79" spans="1:75" ht="12" x14ac:dyDescent="0.2">
      <c r="A79" s="18">
        <f t="shared" si="54"/>
        <v>76</v>
      </c>
      <c r="B79" s="35" t="s">
        <v>82</v>
      </c>
      <c r="C79" s="29">
        <v>2</v>
      </c>
      <c r="D79" s="29"/>
      <c r="E79" s="28">
        <v>368.3</v>
      </c>
      <c r="F79" s="23">
        <f>'[1]начисления 2017'!BD82+'[1]начисления 2017'!BH82</f>
        <v>0</v>
      </c>
      <c r="G79" s="23">
        <f t="shared" si="34"/>
        <v>0</v>
      </c>
      <c r="H79" s="23">
        <f>'[1]начисления 2017'!BF82</f>
        <v>0</v>
      </c>
      <c r="I79" s="23">
        <f t="shared" si="35"/>
        <v>0</v>
      </c>
      <c r="J79" s="23">
        <f>'[1]начисления 2017'!BG82</f>
        <v>0</v>
      </c>
      <c r="K79" s="23">
        <f>'[1]начисления 2017'!AS82</f>
        <v>0</v>
      </c>
      <c r="L79" s="23">
        <f>1.11426*F79*2.5%+'[1]начисления 2017'!BI82+'[1]начисления 2017'!BY82</f>
        <v>0</v>
      </c>
      <c r="M79" s="23">
        <v>0</v>
      </c>
      <c r="N79" s="23">
        <f>'[1]начисления 2017'!BJ82</f>
        <v>0</v>
      </c>
      <c r="O79" s="23">
        <f t="shared" si="37"/>
        <v>0</v>
      </c>
      <c r="P79" s="23">
        <f>'[1]начисления 2017'!BK82</f>
        <v>0</v>
      </c>
      <c r="Q79" s="23">
        <f t="shared" si="38"/>
        <v>0</v>
      </c>
      <c r="R79" s="23">
        <f>'[1]начисления 2017'!BL82</f>
        <v>0</v>
      </c>
      <c r="S79" s="23">
        <f>'[1]начисления 2017'!BC82</f>
        <v>0</v>
      </c>
      <c r="T79" s="23">
        <f t="shared" si="39"/>
        <v>0</v>
      </c>
      <c r="U79" s="24">
        <v>0</v>
      </c>
      <c r="V79" s="23">
        <f>'[1]начисления 2017'!E82*'[1]начисления 2017'!I82*12</f>
        <v>0</v>
      </c>
      <c r="W79" s="23">
        <f t="shared" si="40"/>
        <v>0</v>
      </c>
      <c r="X79" s="23">
        <f>'[1]начисления 2017'!AL82</f>
        <v>0</v>
      </c>
      <c r="Y79" s="23">
        <f>'[1]начисления 2017'!AM82</f>
        <v>0</v>
      </c>
      <c r="Z79" s="23">
        <f>1.11426*V79*2.5%+'[1]начисления 2017'!AN82</f>
        <v>0</v>
      </c>
      <c r="AA79" s="23">
        <v>0</v>
      </c>
      <c r="AB79" s="23">
        <f>'[1]начисления 2017'!BQ82</f>
        <v>0</v>
      </c>
      <c r="AC79" s="23">
        <f t="shared" si="42"/>
        <v>0</v>
      </c>
      <c r="AD79" s="23">
        <f>'[1]начисления 2017'!BN82</f>
        <v>0</v>
      </c>
      <c r="AE79" s="23">
        <f>'[1]начисления 2017'!BP82</f>
        <v>0</v>
      </c>
      <c r="AF79" s="23">
        <f>1.11426*AB79*2.5%+'[1]начисления 2017'!BR82</f>
        <v>0</v>
      </c>
      <c r="AG79" s="23">
        <v>0</v>
      </c>
      <c r="AH79" s="23">
        <f>'[1]начисления 2017'!CD82</f>
        <v>0</v>
      </c>
      <c r="AI79" s="23">
        <f t="shared" si="43"/>
        <v>0</v>
      </c>
      <c r="AJ79" s="23">
        <f>'[1]начисления 2017'!BT82</f>
        <v>0</v>
      </c>
      <c r="AK79" s="23">
        <f>1.11426*AH79*2.5%+'[1]начисления 2017'!CE82</f>
        <v>0</v>
      </c>
      <c r="AL79" s="23">
        <v>0</v>
      </c>
      <c r="AM79" s="23">
        <f>'[1]начисления 2017'!CS82</f>
        <v>14452.092000000001</v>
      </c>
      <c r="AN79" s="23">
        <f t="shared" si="44"/>
        <v>4682.5094210380876</v>
      </c>
      <c r="AO79" s="23">
        <f>'[1]начисления 2017'!CV82</f>
        <v>1978.7377051909416</v>
      </c>
      <c r="AP79" s="23">
        <f t="shared" si="45"/>
        <v>597.57878696766431</v>
      </c>
      <c r="AQ79" s="23">
        <f>'[1]начисления 2017'!CW82</f>
        <v>766.26839999999993</v>
      </c>
      <c r="AR79" s="23">
        <f>'[1]начисления 2017'!CH82</f>
        <v>136.59985750297992</v>
      </c>
      <c r="AS79" s="23">
        <f>'[1]начисления 2017'!CK82+'[1]начисления 2017'!CL82+'[1]начисления 2017'!CM82+'[1]начисления 2017'!CN82</f>
        <v>0</v>
      </c>
      <c r="AT79" s="23">
        <f>'[1]начисления 2017'!CJ82</f>
        <v>20.397219709122382</v>
      </c>
      <c r="AU79" s="23">
        <f>'[1]начисления 2017'!CI82</f>
        <v>9.0017612814338221</v>
      </c>
      <c r="AV79" s="23">
        <f>1.11426*AM79*2.5%+'[1]начисления 2017'!CY82</f>
        <v>1173.9256903859452</v>
      </c>
      <c r="AW79" s="23">
        <f t="shared" si="46"/>
        <v>32.400218743681449</v>
      </c>
      <c r="AX79" s="23">
        <f>'[1]начисления 2017'!CO82</f>
        <v>0</v>
      </c>
      <c r="AY79" s="23">
        <f t="shared" si="47"/>
        <v>0</v>
      </c>
      <c r="AZ79" s="23">
        <f>'[1]начисления 2017'!CP82</f>
        <v>0</v>
      </c>
      <c r="BA79" s="23">
        <f>'[1]начисления 2017'!CQ82</f>
        <v>0</v>
      </c>
      <c r="BB79" s="23">
        <f>1.11426*AX79*2.5%+'[1]начисления 2017'!CR82</f>
        <v>0</v>
      </c>
      <c r="BC79" s="23">
        <v>0</v>
      </c>
      <c r="BD79" s="23">
        <f>'[1]начисления 2017'!DA82+0.01</f>
        <v>0.01</v>
      </c>
      <c r="BE79" s="23">
        <f t="shared" si="48"/>
        <v>409.50024999999999</v>
      </c>
      <c r="BF79" s="23">
        <f>'[1]начисления 2017'!CZ82</f>
        <v>409.5</v>
      </c>
      <c r="BG79" s="23">
        <f t="shared" si="49"/>
        <v>2.5000000000000001E-4</v>
      </c>
      <c r="BH79" s="23">
        <f t="shared" si="50"/>
        <v>4095002.5</v>
      </c>
      <c r="BI79" s="23">
        <f t="shared" si="51"/>
        <v>1818.8836610356859</v>
      </c>
      <c r="BJ79" s="23">
        <f>'[1]начисления 2017'!DD82</f>
        <v>1014.9427765442136</v>
      </c>
      <c r="BK79" s="23">
        <f t="shared" si="52"/>
        <v>306.51271851635249</v>
      </c>
      <c r="BL79" s="23">
        <f>'[1]начисления 2017'!DF82</f>
        <v>147.67764213926438</v>
      </c>
      <c r="BM79" s="23">
        <f>'[1]начисления 2017'!DK82</f>
        <v>10.382479582868116</v>
      </c>
      <c r="BN79" s="23">
        <f>'[1]начисления 2017'!DG82</f>
        <v>21.436695895536101</v>
      </c>
      <c r="BO79" s="23">
        <f>'[1]начисления 2017'!DH82</f>
        <v>19.786662621415214</v>
      </c>
      <c r="BP79" s="23">
        <f>'[1]начисления 2017'!DE82</f>
        <v>111.68761510794457</v>
      </c>
      <c r="BQ79" s="23">
        <f>'[1]начисления 2017'!DJ82</f>
        <v>133.33776243688214</v>
      </c>
      <c r="BR79" s="23">
        <f>'[1]начисления 2017'!DI82</f>
        <v>38.2915354215028</v>
      </c>
      <c r="BS79" s="23">
        <f>'[1]начисления 2017'!DL82</f>
        <v>1.5690930943147565</v>
      </c>
      <c r="BT79" s="23">
        <f>'[1]начисления 2017'!DM82</f>
        <v>4.9122866110822478</v>
      </c>
      <c r="BU79" s="23">
        <f>'[1]начисления 2017'!DN82</f>
        <v>8.3463930643092503</v>
      </c>
      <c r="BV79" s="23">
        <f>'[1]начисления 2017'!DS82</f>
        <v>58.08844435966661</v>
      </c>
      <c r="BW79" s="23">
        <f t="shared" si="53"/>
        <v>6968.9817764334402</v>
      </c>
    </row>
    <row r="80" spans="1:75" ht="12" x14ac:dyDescent="0.2">
      <c r="A80" s="18">
        <f t="shared" si="54"/>
        <v>77</v>
      </c>
      <c r="B80" s="35" t="s">
        <v>82</v>
      </c>
      <c r="C80" s="29">
        <v>3</v>
      </c>
      <c r="D80" s="29"/>
      <c r="E80" s="28">
        <v>440.8</v>
      </c>
      <c r="F80" s="23">
        <f>'[1]начисления 2017'!BD83+'[1]начисления 2017'!BH83</f>
        <v>0</v>
      </c>
      <c r="G80" s="23">
        <f t="shared" si="34"/>
        <v>0</v>
      </c>
      <c r="H80" s="23">
        <f>'[1]начисления 2017'!BF83</f>
        <v>0</v>
      </c>
      <c r="I80" s="23">
        <f t="shared" si="35"/>
        <v>0</v>
      </c>
      <c r="J80" s="23">
        <f>'[1]начисления 2017'!BG83</f>
        <v>0</v>
      </c>
      <c r="K80" s="23">
        <f>'[1]начисления 2017'!AS83</f>
        <v>0</v>
      </c>
      <c r="L80" s="23">
        <f>1.11426*F80*2.5%+'[1]начисления 2017'!BI83+'[1]начисления 2017'!BY83</f>
        <v>0</v>
      </c>
      <c r="M80" s="23">
        <v>0</v>
      </c>
      <c r="N80" s="23">
        <f>'[1]начисления 2017'!BJ83</f>
        <v>0</v>
      </c>
      <c r="O80" s="23">
        <f t="shared" si="37"/>
        <v>0</v>
      </c>
      <c r="P80" s="23">
        <f>'[1]начисления 2017'!BK83</f>
        <v>0</v>
      </c>
      <c r="Q80" s="23">
        <f t="shared" si="38"/>
        <v>0</v>
      </c>
      <c r="R80" s="23">
        <f>'[1]начисления 2017'!BL83</f>
        <v>0</v>
      </c>
      <c r="S80" s="23">
        <f>'[1]начисления 2017'!BC83</f>
        <v>0</v>
      </c>
      <c r="T80" s="23">
        <f t="shared" si="39"/>
        <v>0</v>
      </c>
      <c r="U80" s="24">
        <v>0</v>
      </c>
      <c r="V80" s="23">
        <f>'[1]начисления 2017'!E83*'[1]начисления 2017'!I83*12</f>
        <v>0</v>
      </c>
      <c r="W80" s="23">
        <f t="shared" si="40"/>
        <v>0</v>
      </c>
      <c r="X80" s="23">
        <f>'[1]начисления 2017'!AL83</f>
        <v>0</v>
      </c>
      <c r="Y80" s="23">
        <f>'[1]начисления 2017'!AM83</f>
        <v>0</v>
      </c>
      <c r="Z80" s="23">
        <f>1.11426*V80*2.5%+'[1]начисления 2017'!AN83</f>
        <v>0</v>
      </c>
      <c r="AA80" s="23">
        <v>0</v>
      </c>
      <c r="AB80" s="23">
        <f>'[1]начисления 2017'!BQ83</f>
        <v>0</v>
      </c>
      <c r="AC80" s="23">
        <f t="shared" si="42"/>
        <v>0</v>
      </c>
      <c r="AD80" s="23">
        <f>'[1]начисления 2017'!BN83</f>
        <v>0</v>
      </c>
      <c r="AE80" s="23">
        <f>'[1]начисления 2017'!BP83</f>
        <v>0</v>
      </c>
      <c r="AF80" s="23">
        <f>1.11426*AB80*2.5%+'[1]начисления 2017'!BR83</f>
        <v>0</v>
      </c>
      <c r="AG80" s="23">
        <v>0</v>
      </c>
      <c r="AH80" s="23">
        <f>'[1]начисления 2017'!CD83</f>
        <v>793.44</v>
      </c>
      <c r="AI80" s="23">
        <f t="shared" si="43"/>
        <v>876.36135390586742</v>
      </c>
      <c r="AJ80" s="23">
        <f>'[1]начисления 2017'!BT83</f>
        <v>566.4</v>
      </c>
      <c r="AK80" s="23">
        <f>1.11426*AH80*2.5%+'[1]начисления 2017'!CE83</f>
        <v>309.9613539058675</v>
      </c>
      <c r="AL80" s="23">
        <f>AI80/AH80*100</f>
        <v>110.45086634223979</v>
      </c>
      <c r="AM80" s="23">
        <f>'[1]начисления 2017'!CS83</f>
        <v>17296.991999999998</v>
      </c>
      <c r="AN80" s="23">
        <f t="shared" si="44"/>
        <v>4577.2978410513624</v>
      </c>
      <c r="AO80" s="23">
        <f>'[1]начисления 2017'!CV83</f>
        <v>2058.570042243387</v>
      </c>
      <c r="AP80" s="23">
        <f t="shared" si="45"/>
        <v>621.68815275750285</v>
      </c>
      <c r="AQ80" s="23">
        <f>'[1]начисления 2017'!CW83</f>
        <v>501.70060000000001</v>
      </c>
      <c r="AR80" s="23">
        <f>'[1]начисления 2017'!CH83</f>
        <v>163.48959323191298</v>
      </c>
      <c r="AS80" s="23">
        <f>'[1]начисления 2017'!CK83+'[1]начисления 2017'!CL83+'[1]начисления 2017'!CM83+'[1]начисления 2017'!CN83</f>
        <v>0</v>
      </c>
      <c r="AT80" s="23">
        <f>'[1]начисления 2017'!CJ83</f>
        <v>21.220147232300249</v>
      </c>
      <c r="AU80" s="23">
        <f>'[1]начисления 2017'!CI83</f>
        <v>9.3649380879402369</v>
      </c>
      <c r="AV80" s="23">
        <f>1.11426*AM80*2.5%+'[1]начисления 2017'!CY83</f>
        <v>1201.264367498319</v>
      </c>
      <c r="AW80" s="23">
        <f t="shared" si="46"/>
        <v>26.462970215002485</v>
      </c>
      <c r="AX80" s="23">
        <f>'[1]начисления 2017'!CO83</f>
        <v>0</v>
      </c>
      <c r="AY80" s="23">
        <f t="shared" si="47"/>
        <v>0</v>
      </c>
      <c r="AZ80" s="23">
        <f>'[1]начисления 2017'!CP83</f>
        <v>0</v>
      </c>
      <c r="BA80" s="23">
        <f>'[1]начисления 2017'!CQ83</f>
        <v>0</v>
      </c>
      <c r="BB80" s="23">
        <f>1.11426*AX80*2.5%+'[1]начисления 2017'!CR83</f>
        <v>0</v>
      </c>
      <c r="BC80" s="23">
        <v>0</v>
      </c>
      <c r="BD80" s="23">
        <f>'[1]начисления 2017'!DA83+0.01</f>
        <v>0.01</v>
      </c>
      <c r="BE80" s="23">
        <f t="shared" si="48"/>
        <v>507.78024999999997</v>
      </c>
      <c r="BF80" s="23">
        <f>'[1]начисления 2017'!CZ83</f>
        <v>507.78</v>
      </c>
      <c r="BG80" s="23">
        <f t="shared" si="49"/>
        <v>2.5000000000000001E-4</v>
      </c>
      <c r="BH80" s="23">
        <f t="shared" si="50"/>
        <v>5077802.4999999991</v>
      </c>
      <c r="BI80" s="23">
        <f t="shared" si="51"/>
        <v>2276.790874696695</v>
      </c>
      <c r="BJ80" s="23">
        <f>'[1]начисления 2017'!DD83</f>
        <v>1270.4564351627632</v>
      </c>
      <c r="BK80" s="23">
        <f t="shared" si="52"/>
        <v>383.6778434191545</v>
      </c>
      <c r="BL80" s="23">
        <f>'[1]начисления 2017'!DF83</f>
        <v>184.85575258175055</v>
      </c>
      <c r="BM80" s="23">
        <f>'[1]начисления 2017'!DK83</f>
        <v>12.996287380765636</v>
      </c>
      <c r="BN80" s="23">
        <f>'[1]начисления 2017'!DG83</f>
        <v>26.833422414061225</v>
      </c>
      <c r="BO80" s="23">
        <f>'[1]начисления 2017'!DH83</f>
        <v>24.767990313073955</v>
      </c>
      <c r="BP80" s="23">
        <f>'[1]начисления 2017'!DE83</f>
        <v>139.80517189846589</v>
      </c>
      <c r="BQ80" s="23">
        <f>'[1]начисления 2017'!DJ83</f>
        <v>166.90578252591877</v>
      </c>
      <c r="BR80" s="23">
        <f>'[1]начисления 2017'!DI83</f>
        <v>47.931497925579748</v>
      </c>
      <c r="BS80" s="23">
        <f>'[1]начисления 2017'!DL83</f>
        <v>1.9641150862014085</v>
      </c>
      <c r="BT80" s="23">
        <f>'[1]начисления 2017'!DM83</f>
        <v>6.1489635481350273</v>
      </c>
      <c r="BU80" s="23">
        <f>'[1]начисления 2017'!DN83</f>
        <v>10.447612440825736</v>
      </c>
      <c r="BV80" s="23">
        <f>'[1]начисления 2017'!DS83</f>
        <v>72.712314083963221</v>
      </c>
      <c r="BW80" s="23">
        <f t="shared" si="53"/>
        <v>8310.9426337378882</v>
      </c>
    </row>
    <row r="81" spans="1:75" ht="12" x14ac:dyDescent="0.2">
      <c r="A81" s="18">
        <f t="shared" si="54"/>
        <v>78</v>
      </c>
      <c r="B81" s="35" t="s">
        <v>83</v>
      </c>
      <c r="C81" s="29">
        <v>4</v>
      </c>
      <c r="D81" s="29"/>
      <c r="E81" s="26">
        <v>121.85</v>
      </c>
      <c r="F81" s="23">
        <f>'[1]начисления 2017'!BD84+'[1]начисления 2017'!BH84</f>
        <v>0</v>
      </c>
      <c r="G81" s="23">
        <f t="shared" si="34"/>
        <v>0</v>
      </c>
      <c r="H81" s="23">
        <f>'[1]начисления 2017'!BF84</f>
        <v>0</v>
      </c>
      <c r="I81" s="23">
        <f t="shared" si="35"/>
        <v>0</v>
      </c>
      <c r="J81" s="23">
        <f>'[1]начисления 2017'!BG84</f>
        <v>0</v>
      </c>
      <c r="K81" s="23">
        <f>'[1]начисления 2017'!AS84</f>
        <v>0</v>
      </c>
      <c r="L81" s="23">
        <f>1.11426*F81*2.5%+'[1]начисления 2017'!BI84+'[1]начисления 2017'!BY84</f>
        <v>0</v>
      </c>
      <c r="M81" s="23">
        <v>0</v>
      </c>
      <c r="N81" s="23">
        <f>'[1]начисления 2017'!BJ84</f>
        <v>0</v>
      </c>
      <c r="O81" s="23">
        <f t="shared" si="37"/>
        <v>0</v>
      </c>
      <c r="P81" s="23">
        <f>'[1]начисления 2017'!BK84</f>
        <v>0</v>
      </c>
      <c r="Q81" s="23">
        <f t="shared" si="38"/>
        <v>0</v>
      </c>
      <c r="R81" s="23">
        <f>'[1]начисления 2017'!BL84</f>
        <v>0</v>
      </c>
      <c r="S81" s="23">
        <f>'[1]начисления 2017'!BC84</f>
        <v>0</v>
      </c>
      <c r="T81" s="23">
        <f t="shared" si="39"/>
        <v>0</v>
      </c>
      <c r="U81" s="24">
        <v>0</v>
      </c>
      <c r="V81" s="24">
        <f>'[1]начисления 2017'!E84*'[1]начисления 2017'!I84*12</f>
        <v>2953.6440000000002</v>
      </c>
      <c r="W81" s="23">
        <f t="shared" si="40"/>
        <v>3767.8462584263448</v>
      </c>
      <c r="X81" s="23">
        <f>'[1]начисления 2017'!AL84</f>
        <v>3272.489060260471</v>
      </c>
      <c r="Y81" s="23">
        <f>'[1]начисления 2017'!AM84</f>
        <v>359.90294126059229</v>
      </c>
      <c r="Z81" s="23">
        <f>1.11426*V81*2.5%+'[1]начисления 2017'!AN84</f>
        <v>135.45425690528165</v>
      </c>
      <c r="AA81" s="23">
        <f t="shared" si="41"/>
        <v>127.5660255070125</v>
      </c>
      <c r="AB81" s="23">
        <f>'[1]начисления 2017'!BQ84</f>
        <v>0</v>
      </c>
      <c r="AC81" s="23">
        <f t="shared" si="42"/>
        <v>0</v>
      </c>
      <c r="AD81" s="23">
        <f>'[1]начисления 2017'!BN84</f>
        <v>0</v>
      </c>
      <c r="AE81" s="23">
        <f>'[1]начисления 2017'!BP84</f>
        <v>0</v>
      </c>
      <c r="AF81" s="23">
        <f>1.11426*AB81*2.5%+'[1]начисления 2017'!BR84</f>
        <v>0</v>
      </c>
      <c r="AG81" s="23">
        <v>0</v>
      </c>
      <c r="AH81" s="23">
        <f>'[1]начисления 2017'!CD84</f>
        <v>0</v>
      </c>
      <c r="AI81" s="23">
        <f t="shared" si="43"/>
        <v>0</v>
      </c>
      <c r="AJ81" s="23">
        <f>'[1]начисления 2017'!BT84</f>
        <v>0</v>
      </c>
      <c r="AK81" s="23">
        <f>1.11426*AH81*2.5%+'[1]начисления 2017'!CE84</f>
        <v>0</v>
      </c>
      <c r="AL81" s="23">
        <v>0</v>
      </c>
      <c r="AM81" s="23">
        <f>'[1]начисления 2017'!CS84</f>
        <v>811.52099999999996</v>
      </c>
      <c r="AN81" s="23">
        <f t="shared" si="44"/>
        <v>133.84888998591498</v>
      </c>
      <c r="AO81" s="23">
        <f>'[1]начисления 2017'!CV84</f>
        <v>0</v>
      </c>
      <c r="AP81" s="23">
        <f t="shared" si="45"/>
        <v>0</v>
      </c>
      <c r="AQ81" s="23">
        <f>'[1]начисления 2017'!CW84</f>
        <v>80.852850362522958</v>
      </c>
      <c r="AR81" s="23">
        <f>'[1]начисления 2017'!CH84</f>
        <v>7.6704225907692649</v>
      </c>
      <c r="AS81" s="23">
        <f>'[1]начисления 2017'!CK84+'[1]начисления 2017'!CL84+'[1]начисления 2017'!CM84+'[1]начисления 2017'!CN84</f>
        <v>0</v>
      </c>
      <c r="AT81" s="23">
        <f>'[1]начисления 2017'!CJ84</f>
        <v>0</v>
      </c>
      <c r="AU81" s="23">
        <f>'[1]начисления 2017'!CI84</f>
        <v>0</v>
      </c>
      <c r="AV81" s="23">
        <f>1.11426*AM81*2.5%+'[1]начисления 2017'!CY84</f>
        <v>45.325617032622766</v>
      </c>
      <c r="AW81" s="23">
        <f t="shared" si="46"/>
        <v>16.493583035548678</v>
      </c>
      <c r="AX81" s="23">
        <f>'[1]начисления 2017'!CO84</f>
        <v>0</v>
      </c>
      <c r="AY81" s="23">
        <f t="shared" si="47"/>
        <v>0</v>
      </c>
      <c r="AZ81" s="23">
        <f>'[1]начисления 2017'!CP84</f>
        <v>0</v>
      </c>
      <c r="BA81" s="23">
        <f>'[1]начисления 2017'!CQ84</f>
        <v>0</v>
      </c>
      <c r="BB81" s="23">
        <f>1.11426*AX81*2.5%+'[1]начисления 2017'!CR84</f>
        <v>0</v>
      </c>
      <c r="BC81" s="23">
        <v>0</v>
      </c>
      <c r="BD81" s="23">
        <f>'[1]начисления 2017'!DA84</f>
        <v>0</v>
      </c>
      <c r="BE81" s="23">
        <f t="shared" si="48"/>
        <v>0</v>
      </c>
      <c r="BF81" s="23">
        <f>'[1]начисления 2017'!CZ84</f>
        <v>0</v>
      </c>
      <c r="BG81" s="23">
        <f t="shared" si="49"/>
        <v>0</v>
      </c>
      <c r="BH81" s="23">
        <v>0</v>
      </c>
      <c r="BI81" s="23">
        <f t="shared" si="51"/>
        <v>473.86891113088859</v>
      </c>
      <c r="BJ81" s="23">
        <f>'[1]начисления 2017'!DD84</f>
        <v>264.42033577194871</v>
      </c>
      <c r="BK81" s="23">
        <f t="shared" si="52"/>
        <v>79.854941403128507</v>
      </c>
      <c r="BL81" s="23">
        <f>'[1]начисления 2017'!DF84</f>
        <v>38.474062403234306</v>
      </c>
      <c r="BM81" s="23">
        <f>'[1]начисления 2017'!DK84</f>
        <v>2.7049197264056737</v>
      </c>
      <c r="BN81" s="23">
        <f>'[1]начисления 2017'!DG84</f>
        <v>5.5848452322000277</v>
      </c>
      <c r="BO81" s="23">
        <f>'[1]начисления 2017'!DH84</f>
        <v>5.1549664622229638</v>
      </c>
      <c r="BP81" s="23">
        <f>'[1]начисления 2017'!DE84</f>
        <v>29.09767660888846</v>
      </c>
      <c r="BQ81" s="23">
        <f>'[1]начисления 2017'!DJ84</f>
        <v>34.738131773978694</v>
      </c>
      <c r="BR81" s="23">
        <f>'[1]начисления 2017'!DI84</f>
        <v>9.9759916395012276</v>
      </c>
      <c r="BS81" s="23">
        <f>'[1]начисления 2017'!DL84</f>
        <v>0.40879164071579527</v>
      </c>
      <c r="BT81" s="23">
        <f>'[1]начисления 2017'!DM84</f>
        <v>1.2797849348049741</v>
      </c>
      <c r="BU81" s="23">
        <f>'[1]начисления 2017'!DN84</f>
        <v>2.1744635338593148</v>
      </c>
      <c r="BV81" s="23">
        <f>'[1]начисления 2017'!DS84</f>
        <v>15.13362754731039</v>
      </c>
      <c r="BW81" s="23">
        <f t="shared" si="53"/>
        <v>4390.6976870904591</v>
      </c>
    </row>
    <row r="82" spans="1:75" ht="12" x14ac:dyDescent="0.2">
      <c r="A82" s="18">
        <f t="shared" si="54"/>
        <v>79</v>
      </c>
      <c r="B82" s="35" t="s">
        <v>83</v>
      </c>
      <c r="C82" s="29">
        <v>5</v>
      </c>
      <c r="D82" s="29"/>
      <c r="E82" s="26">
        <v>80.3</v>
      </c>
      <c r="F82" s="23">
        <f>'[1]начисления 2017'!BD85+'[1]начисления 2017'!BH85</f>
        <v>0</v>
      </c>
      <c r="G82" s="23">
        <f t="shared" si="34"/>
        <v>0</v>
      </c>
      <c r="H82" s="23">
        <f>'[1]начисления 2017'!BF85</f>
        <v>0</v>
      </c>
      <c r="I82" s="23">
        <f t="shared" si="35"/>
        <v>0</v>
      </c>
      <c r="J82" s="23">
        <f>'[1]начисления 2017'!BG85</f>
        <v>0</v>
      </c>
      <c r="K82" s="23">
        <f>'[1]начисления 2017'!AS85</f>
        <v>0</v>
      </c>
      <c r="L82" s="23">
        <f>1.11426*F82*2.5%+'[1]начисления 2017'!BI85+'[1]начисления 2017'!BY85</f>
        <v>0</v>
      </c>
      <c r="M82" s="23">
        <v>0</v>
      </c>
      <c r="N82" s="23">
        <f>'[1]начисления 2017'!BJ85</f>
        <v>0</v>
      </c>
      <c r="O82" s="23">
        <f t="shared" si="37"/>
        <v>0</v>
      </c>
      <c r="P82" s="23">
        <f>'[1]начисления 2017'!BK85</f>
        <v>0</v>
      </c>
      <c r="Q82" s="23">
        <f t="shared" si="38"/>
        <v>0</v>
      </c>
      <c r="R82" s="23">
        <f>'[1]начисления 2017'!BL85</f>
        <v>0</v>
      </c>
      <c r="S82" s="23">
        <f>'[1]начисления 2017'!BC85</f>
        <v>0</v>
      </c>
      <c r="T82" s="23">
        <f t="shared" si="39"/>
        <v>0</v>
      </c>
      <c r="U82" s="24">
        <v>0</v>
      </c>
      <c r="V82" s="24">
        <f>'[1]начисления 2017'!E85*'[1]начисления 2017'!I85*12</f>
        <v>1946.4719999999998</v>
      </c>
      <c r="W82" s="23">
        <f t="shared" si="40"/>
        <v>2483.036968006857</v>
      </c>
      <c r="X82" s="23">
        <f>'[1]начисления 2017'!AL85</f>
        <v>2156.5931189078033</v>
      </c>
      <c r="Y82" s="23">
        <f>'[1]начисления 2017'!AM85</f>
        <v>237.17854889803496</v>
      </c>
      <c r="Z82" s="23">
        <f>1.11426*V82*2.5%+'[1]начисления 2017'!AN85</f>
        <v>89.26530020101859</v>
      </c>
      <c r="AA82" s="23">
        <f t="shared" si="41"/>
        <v>127.56602550701255</v>
      </c>
      <c r="AB82" s="23">
        <f>'[1]начисления 2017'!BQ85</f>
        <v>0</v>
      </c>
      <c r="AC82" s="23">
        <f t="shared" si="42"/>
        <v>0</v>
      </c>
      <c r="AD82" s="23">
        <f>'[1]начисления 2017'!BN85</f>
        <v>0</v>
      </c>
      <c r="AE82" s="23">
        <f>'[1]начисления 2017'!BP85</f>
        <v>0</v>
      </c>
      <c r="AF82" s="23">
        <f>1.11426*AB82*2.5%+'[1]начисления 2017'!BR85</f>
        <v>0</v>
      </c>
      <c r="AG82" s="23">
        <v>0</v>
      </c>
      <c r="AH82" s="23">
        <f>'[1]начисления 2017'!CD85</f>
        <v>0</v>
      </c>
      <c r="AI82" s="23">
        <f t="shared" si="43"/>
        <v>0</v>
      </c>
      <c r="AJ82" s="23">
        <f>'[1]начисления 2017'!BT85</f>
        <v>0</v>
      </c>
      <c r="AK82" s="23">
        <f>1.11426*AH82*2.5%+'[1]начисления 2017'!CE85</f>
        <v>0</v>
      </c>
      <c r="AL82" s="23">
        <v>0</v>
      </c>
      <c r="AM82" s="23">
        <f>'[1]начисления 2017'!CS85</f>
        <v>534.798</v>
      </c>
      <c r="AN82" s="23">
        <f t="shared" si="44"/>
        <v>86.985777978681341</v>
      </c>
      <c r="AO82" s="23">
        <f>'[1]начисления 2017'!CV85</f>
        <v>0</v>
      </c>
      <c r="AP82" s="23">
        <f t="shared" si="45"/>
        <v>0</v>
      </c>
      <c r="AQ82" s="23">
        <f>'[1]начисления 2017'!CW85</f>
        <v>52.328980993931836</v>
      </c>
      <c r="AR82" s="23">
        <f>'[1]начисления 2017'!CH85</f>
        <v>5.0548619945734261</v>
      </c>
      <c r="AS82" s="23">
        <f>'[1]начисления 2017'!CK85+'[1]начисления 2017'!CL85+'[1]начисления 2017'!CM85+'[1]начисления 2017'!CN85</f>
        <v>0</v>
      </c>
      <c r="AT82" s="23">
        <f>'[1]начисления 2017'!CJ85</f>
        <v>0</v>
      </c>
      <c r="AU82" s="23">
        <f>'[1]начисления 2017'!CI85</f>
        <v>0</v>
      </c>
      <c r="AV82" s="23">
        <f>1.11426*AM82*2.5%+'[1]начисления 2017'!CY85</f>
        <v>29.601934990176083</v>
      </c>
      <c r="AW82" s="23">
        <f t="shared" si="46"/>
        <v>16.265165161178864</v>
      </c>
      <c r="AX82" s="23">
        <f>'[1]начисления 2017'!CO85</f>
        <v>0</v>
      </c>
      <c r="AY82" s="23">
        <f t="shared" si="47"/>
        <v>0</v>
      </c>
      <c r="AZ82" s="23">
        <f>'[1]начисления 2017'!CP85</f>
        <v>0</v>
      </c>
      <c r="BA82" s="23">
        <f>'[1]начисления 2017'!CQ85</f>
        <v>0</v>
      </c>
      <c r="BB82" s="23">
        <f>1.11426*AX82*2.5%+'[1]начисления 2017'!CR85</f>
        <v>0</v>
      </c>
      <c r="BC82" s="23">
        <v>0</v>
      </c>
      <c r="BD82" s="23">
        <f>'[1]начисления 2017'!DA85</f>
        <v>0</v>
      </c>
      <c r="BE82" s="23">
        <f t="shared" si="48"/>
        <v>0</v>
      </c>
      <c r="BF82" s="23">
        <f>'[1]начисления 2017'!CZ85</f>
        <v>0</v>
      </c>
      <c r="BG82" s="23">
        <f t="shared" si="49"/>
        <v>0</v>
      </c>
      <c r="BH82" s="23">
        <v>0</v>
      </c>
      <c r="BI82" s="23">
        <f t="shared" si="51"/>
        <v>312.2829180452224</v>
      </c>
      <c r="BJ82" s="23">
        <f>'[1]начисления 2017'!DD85</f>
        <v>174.25484581442331</v>
      </c>
      <c r="BK82" s="23">
        <f t="shared" si="52"/>
        <v>52.624963435955834</v>
      </c>
      <c r="BL82" s="23">
        <f>'[1]начисления 2017'!DF85</f>
        <v>25.354675510707548</v>
      </c>
      <c r="BM82" s="23">
        <f>'[1]начисления 2017'!DK85</f>
        <v>1.7825609686530619</v>
      </c>
      <c r="BN82" s="23">
        <f>'[1]начисления 2017'!DG85</f>
        <v>3.6804519667268139</v>
      </c>
      <c r="BO82" s="23">
        <f>'[1]начисления 2017'!DH85</f>
        <v>3.397158858567944</v>
      </c>
      <c r="BP82" s="23">
        <f>'[1]начисления 2017'!DE85</f>
        <v>19.175571864536259</v>
      </c>
      <c r="BQ82" s="23">
        <f>'[1]начисления 2017'!DJ85</f>
        <v>22.892671164960927</v>
      </c>
      <c r="BR82" s="23">
        <f>'[1]начисления 2017'!DI85</f>
        <v>6.5742480808530859</v>
      </c>
      <c r="BS82" s="23">
        <f>'[1]начисления 2017'!DL85</f>
        <v>0.26939654287630987</v>
      </c>
      <c r="BT82" s="23">
        <f>'[1]начисления 2017'!DM85</f>
        <v>0.84338719954730756</v>
      </c>
      <c r="BU82" s="23">
        <f>'[1]начисления 2017'!DN85</f>
        <v>1.4329866374140581</v>
      </c>
      <c r="BV82" s="23">
        <f>'[1]начисления 2017'!DS85</f>
        <v>9.9731661226838266</v>
      </c>
      <c r="BW82" s="23">
        <f t="shared" si="53"/>
        <v>2892.2788301534442</v>
      </c>
    </row>
    <row r="83" spans="1:75" ht="12" x14ac:dyDescent="0.2">
      <c r="A83" s="18">
        <f t="shared" si="54"/>
        <v>80</v>
      </c>
      <c r="B83" s="35" t="s">
        <v>83</v>
      </c>
      <c r="C83" s="29">
        <v>6</v>
      </c>
      <c r="D83" s="29"/>
      <c r="E83" s="26">
        <v>38.5</v>
      </c>
      <c r="F83" s="23">
        <f>'[1]начисления 2017'!BD86+'[1]начисления 2017'!BH86</f>
        <v>0</v>
      </c>
      <c r="G83" s="23">
        <f t="shared" si="34"/>
        <v>0</v>
      </c>
      <c r="H83" s="23">
        <f>'[1]начисления 2017'!BF86</f>
        <v>0</v>
      </c>
      <c r="I83" s="23">
        <f t="shared" si="35"/>
        <v>0</v>
      </c>
      <c r="J83" s="23">
        <f>'[1]начисления 2017'!BG86</f>
        <v>0</v>
      </c>
      <c r="K83" s="23">
        <f>'[1]начисления 2017'!AS86</f>
        <v>0</v>
      </c>
      <c r="L83" s="23">
        <f>1.11426*F83*2.5%+'[1]начисления 2017'!BI86+'[1]начисления 2017'!BY86</f>
        <v>0</v>
      </c>
      <c r="M83" s="23">
        <v>0</v>
      </c>
      <c r="N83" s="23">
        <f>'[1]начисления 2017'!BJ86</f>
        <v>0</v>
      </c>
      <c r="O83" s="23">
        <f t="shared" si="37"/>
        <v>0</v>
      </c>
      <c r="P83" s="23">
        <f>'[1]начисления 2017'!BK86</f>
        <v>0</v>
      </c>
      <c r="Q83" s="23">
        <f t="shared" si="38"/>
        <v>0</v>
      </c>
      <c r="R83" s="23">
        <f>'[1]начисления 2017'!BL86</f>
        <v>0</v>
      </c>
      <c r="S83" s="23">
        <f>'[1]начисления 2017'!BC86</f>
        <v>0</v>
      </c>
      <c r="T83" s="23">
        <f t="shared" si="39"/>
        <v>0</v>
      </c>
      <c r="U83" s="24">
        <v>0</v>
      </c>
      <c r="V83" s="24">
        <f>'[1]начисления 2017'!E86*'[1]начисления 2017'!I86*12</f>
        <v>933.24</v>
      </c>
      <c r="W83" s="23">
        <f t="shared" si="40"/>
        <v>1190.4971764416437</v>
      </c>
      <c r="X83" s="23">
        <f>'[1]начисления 2017'!AL86</f>
        <v>1033.9830022160702</v>
      </c>
      <c r="Y83" s="23">
        <f>'[1]начисления 2017'!AM86</f>
        <v>113.71574262234554</v>
      </c>
      <c r="Z83" s="23">
        <f>1.11426*V83*2.5%+'[1]начисления 2017'!AN86</f>
        <v>42.798431603228096</v>
      </c>
      <c r="AA83" s="23">
        <f t="shared" si="41"/>
        <v>127.56602550701253</v>
      </c>
      <c r="AB83" s="23">
        <f>'[1]начисления 2017'!BQ86</f>
        <v>0</v>
      </c>
      <c r="AC83" s="23">
        <f t="shared" si="42"/>
        <v>0</v>
      </c>
      <c r="AD83" s="23">
        <f>'[1]начисления 2017'!BN86</f>
        <v>0</v>
      </c>
      <c r="AE83" s="23">
        <f>'[1]начисления 2017'!BP86</f>
        <v>0</v>
      </c>
      <c r="AF83" s="23">
        <f>1.11426*AB83*2.5%+'[1]начисления 2017'!BR86</f>
        <v>0</v>
      </c>
      <c r="AG83" s="23">
        <v>0</v>
      </c>
      <c r="AH83" s="23">
        <f>'[1]начисления 2017'!CD86</f>
        <v>0</v>
      </c>
      <c r="AI83" s="23">
        <f t="shared" si="43"/>
        <v>0</v>
      </c>
      <c r="AJ83" s="23">
        <f>'[1]начисления 2017'!BT86</f>
        <v>0</v>
      </c>
      <c r="AK83" s="23">
        <f>1.11426*AH83*2.5%+'[1]начисления 2017'!CE86</f>
        <v>0</v>
      </c>
      <c r="AL83" s="23">
        <v>0</v>
      </c>
      <c r="AM83" s="23">
        <f>'[1]начисления 2017'!CS86</f>
        <v>256.41000000000003</v>
      </c>
      <c r="AN83" s="23">
        <f t="shared" si="44"/>
        <v>41.298833512279046</v>
      </c>
      <c r="AO83" s="23">
        <f>'[1]начисления 2017'!CV86</f>
        <v>0</v>
      </c>
      <c r="AP83" s="23">
        <f t="shared" si="45"/>
        <v>0</v>
      </c>
      <c r="AQ83" s="23">
        <f>'[1]начисления 2017'!CW86</f>
        <v>24.771768969693365</v>
      </c>
      <c r="AR83" s="23">
        <f>'[1]начисления 2017'!CH86</f>
        <v>2.4235639700009579</v>
      </c>
      <c r="AS83" s="23">
        <f>'[1]начисления 2017'!CK86+'[1]начисления 2017'!CL86+'[1]начисления 2017'!CM86+'[1]начисления 2017'!CN86</f>
        <v>0</v>
      </c>
      <c r="AT83" s="23">
        <f>'[1]начисления 2017'!CJ86</f>
        <v>0</v>
      </c>
      <c r="AU83" s="23">
        <f>'[1]начисления 2017'!CI86</f>
        <v>0</v>
      </c>
      <c r="AV83" s="23">
        <f>1.11426*AM83*2.5%+'[1]начисления 2017'!CY86</f>
        <v>14.103500572584721</v>
      </c>
      <c r="AW83" s="23">
        <f t="shared" si="46"/>
        <v>16.106561176350002</v>
      </c>
      <c r="AX83" s="23">
        <f>'[1]начисления 2017'!CO86</f>
        <v>0</v>
      </c>
      <c r="AY83" s="23">
        <f t="shared" si="47"/>
        <v>0</v>
      </c>
      <c r="AZ83" s="23">
        <f>'[1]начисления 2017'!CP86</f>
        <v>0</v>
      </c>
      <c r="BA83" s="23">
        <f>'[1]начисления 2017'!CQ86</f>
        <v>0</v>
      </c>
      <c r="BB83" s="23">
        <f>1.11426*AX83*2.5%+'[1]начисления 2017'!CR86</f>
        <v>0</v>
      </c>
      <c r="BC83" s="23">
        <v>0</v>
      </c>
      <c r="BD83" s="23">
        <f>'[1]начисления 2017'!DA86</f>
        <v>0</v>
      </c>
      <c r="BE83" s="23">
        <f t="shared" si="48"/>
        <v>0</v>
      </c>
      <c r="BF83" s="23">
        <f>'[1]начисления 2017'!CZ86</f>
        <v>0</v>
      </c>
      <c r="BG83" s="23">
        <f t="shared" si="49"/>
        <v>0</v>
      </c>
      <c r="BH83" s="23">
        <v>0</v>
      </c>
      <c r="BI83" s="23">
        <f t="shared" si="51"/>
        <v>149.72468673401079</v>
      </c>
      <c r="BJ83" s="23">
        <f>'[1]начисления 2017'!DD86</f>
        <v>83.546843883627616</v>
      </c>
      <c r="BK83" s="23">
        <f t="shared" si="52"/>
        <v>25.231146852855538</v>
      </c>
      <c r="BL83" s="23">
        <f>'[1]начисления 2017'!DF86</f>
        <v>12.156351272257043</v>
      </c>
      <c r="BM83" s="23">
        <f>'[1]начисления 2017'!DK86</f>
        <v>0.85465251921722141</v>
      </c>
      <c r="BN83" s="23">
        <f>'[1]начисления 2017'!DG86</f>
        <v>1.7646002580197053</v>
      </c>
      <c r="BO83" s="23">
        <f>'[1]начисления 2017'!DH86</f>
        <v>1.6287747952038087</v>
      </c>
      <c r="BP83" s="23">
        <f>'[1]начисления 2017'!DE86</f>
        <v>9.1937673323119053</v>
      </c>
      <c r="BQ83" s="23">
        <f>'[1]начисления 2017'!DJ86</f>
        <v>10.975938229775787</v>
      </c>
      <c r="BR83" s="23">
        <f>'[1]начисления 2017'!DI86</f>
        <v>3.1520367510939455</v>
      </c>
      <c r="BS83" s="23">
        <f>'[1]начисления 2017'!DL86</f>
        <v>0.12916272603658693</v>
      </c>
      <c r="BT83" s="23">
        <f>'[1]начисления 2017'!DM86</f>
        <v>0.40436372581035296</v>
      </c>
      <c r="BU83" s="23">
        <f>'[1]начисления 2017'!DN86</f>
        <v>0.68704838780126076</v>
      </c>
      <c r="BV83" s="23">
        <f>'[1]начисления 2017'!DS86</f>
        <v>4.781654990327862</v>
      </c>
      <c r="BW83" s="23">
        <f t="shared" si="53"/>
        <v>1386.3023516782614</v>
      </c>
    </row>
    <row r="84" spans="1:75" ht="12" x14ac:dyDescent="0.2">
      <c r="A84" s="18">
        <f t="shared" si="54"/>
        <v>81</v>
      </c>
      <c r="B84" s="35" t="s">
        <v>83</v>
      </c>
      <c r="C84" s="29">
        <v>8</v>
      </c>
      <c r="D84" s="29"/>
      <c r="E84" s="26">
        <v>71.150000000000006</v>
      </c>
      <c r="F84" s="23">
        <f>'[1]начисления 2017'!BD87+'[1]начисления 2017'!BH87</f>
        <v>0</v>
      </c>
      <c r="G84" s="23">
        <f t="shared" si="34"/>
        <v>0</v>
      </c>
      <c r="H84" s="23">
        <f>'[1]начисления 2017'!BF87</f>
        <v>0</v>
      </c>
      <c r="I84" s="23">
        <f t="shared" si="35"/>
        <v>0</v>
      </c>
      <c r="J84" s="23">
        <f>'[1]начисления 2017'!BG87</f>
        <v>0</v>
      </c>
      <c r="K84" s="23">
        <f>'[1]начисления 2017'!AS87</f>
        <v>0</v>
      </c>
      <c r="L84" s="23">
        <f>1.11426*F84*2.5%+'[1]начисления 2017'!BI87+'[1]начисления 2017'!BY87</f>
        <v>0</v>
      </c>
      <c r="M84" s="23">
        <v>0</v>
      </c>
      <c r="N84" s="23">
        <f>'[1]начисления 2017'!BJ87</f>
        <v>0</v>
      </c>
      <c r="O84" s="23">
        <f t="shared" si="37"/>
        <v>0</v>
      </c>
      <c r="P84" s="23">
        <f>'[1]начисления 2017'!BK87</f>
        <v>0</v>
      </c>
      <c r="Q84" s="23">
        <f t="shared" si="38"/>
        <v>0</v>
      </c>
      <c r="R84" s="23">
        <f>'[1]начисления 2017'!BL87</f>
        <v>0</v>
      </c>
      <c r="S84" s="23">
        <f>'[1]начисления 2017'!BC87</f>
        <v>0</v>
      </c>
      <c r="T84" s="23">
        <f t="shared" si="39"/>
        <v>0</v>
      </c>
      <c r="U84" s="24">
        <v>0</v>
      </c>
      <c r="V84" s="24">
        <f>'[1]начисления 2017'!E87*'[1]начисления 2017'!I87*12</f>
        <v>2604.09</v>
      </c>
      <c r="W84" s="23">
        <f t="shared" si="40"/>
        <v>2224.5980221643235</v>
      </c>
      <c r="X84" s="23">
        <f>'[1]начисления 2017'!AL87</f>
        <v>1910.8543014980103</v>
      </c>
      <c r="Y84" s="23">
        <f>'[1]начисления 2017'!AM87</f>
        <v>210.15259967739965</v>
      </c>
      <c r="Z84" s="23">
        <f>1.11426*V84*2.5%+'[1]начисления 2017'!AN87</f>
        <v>103.59112098891376</v>
      </c>
      <c r="AA84" s="23">
        <f t="shared" si="41"/>
        <v>85.427079024316498</v>
      </c>
      <c r="AB84" s="23">
        <f>'[1]начисления 2017'!BQ87</f>
        <v>0</v>
      </c>
      <c r="AC84" s="23">
        <f t="shared" si="42"/>
        <v>0</v>
      </c>
      <c r="AD84" s="23">
        <f>'[1]начисления 2017'!BN87</f>
        <v>0</v>
      </c>
      <c r="AE84" s="23">
        <f>'[1]начисления 2017'!BP87</f>
        <v>0</v>
      </c>
      <c r="AF84" s="23">
        <f>1.11426*AB84*2.5%+'[1]начисления 2017'!BR87</f>
        <v>0</v>
      </c>
      <c r="AG84" s="23">
        <v>0</v>
      </c>
      <c r="AH84" s="23">
        <f>'[1]начисления 2017'!CD87</f>
        <v>0</v>
      </c>
      <c r="AI84" s="23">
        <f t="shared" si="43"/>
        <v>0</v>
      </c>
      <c r="AJ84" s="23">
        <f>'[1]начисления 2017'!BT87</f>
        <v>0</v>
      </c>
      <c r="AK84" s="23">
        <f>1.11426*AH84*2.5%+'[1]начисления 2017'!CE87</f>
        <v>0</v>
      </c>
      <c r="AL84" s="23">
        <v>0</v>
      </c>
      <c r="AM84" s="23">
        <f>'[1]начисления 2017'!CS87</f>
        <v>213.45000000000002</v>
      </c>
      <c r="AN84" s="23">
        <f t="shared" si="44"/>
        <v>67.243553976571349</v>
      </c>
      <c r="AO84" s="23">
        <f>'[1]начисления 2017'!CV87</f>
        <v>0</v>
      </c>
      <c r="AP84" s="23">
        <f t="shared" si="45"/>
        <v>0</v>
      </c>
      <c r="AQ84" s="23">
        <f>'[1]начисления 2017'!CW87</f>
        <v>46.276479797238487</v>
      </c>
      <c r="AR84" s="23">
        <f>'[1]начисления 2017'!CH87</f>
        <v>2.01750996215711</v>
      </c>
      <c r="AS84" s="23">
        <f>'[1]начисления 2017'!CK87+'[1]начисления 2017'!CL87+'[1]начисления 2017'!CM87+'[1]начисления 2017'!CN87</f>
        <v>0</v>
      </c>
      <c r="AT84" s="23">
        <f>'[1]начисления 2017'!CJ87</f>
        <v>0</v>
      </c>
      <c r="AU84" s="23">
        <f>'[1]начисления 2017'!CI87</f>
        <v>0</v>
      </c>
      <c r="AV84" s="23">
        <f>1.11426*AM84*2.5%+'[1]начисления 2017'!CY87</f>
        <v>18.949564217175741</v>
      </c>
      <c r="AW84" s="23">
        <f t="shared" si="46"/>
        <v>31.503187620787699</v>
      </c>
      <c r="AX84" s="23">
        <f>'[1]начисления 2017'!CO87</f>
        <v>0</v>
      </c>
      <c r="AY84" s="23">
        <f t="shared" si="47"/>
        <v>0</v>
      </c>
      <c r="AZ84" s="23">
        <f>'[1]начисления 2017'!CP87</f>
        <v>0</v>
      </c>
      <c r="BA84" s="23">
        <f>'[1]начисления 2017'!CQ87</f>
        <v>0</v>
      </c>
      <c r="BB84" s="23">
        <f>1.11426*AX84*2.5%+'[1]начисления 2017'!CR87</f>
        <v>0</v>
      </c>
      <c r="BC84" s="23">
        <v>0</v>
      </c>
      <c r="BD84" s="23">
        <f>'[1]начисления 2017'!DA87</f>
        <v>0</v>
      </c>
      <c r="BE84" s="23">
        <f t="shared" si="48"/>
        <v>0</v>
      </c>
      <c r="BF84" s="23">
        <f>'[1]начисления 2017'!CZ87</f>
        <v>0</v>
      </c>
      <c r="BG84" s="23">
        <f t="shared" si="49"/>
        <v>0</v>
      </c>
      <c r="BH84" s="23">
        <v>0</v>
      </c>
      <c r="BI84" s="23">
        <f t="shared" si="51"/>
        <v>354.60454239527996</v>
      </c>
      <c r="BJ84" s="23">
        <f>'[1]начисления 2017'!DD87</f>
        <v>197.87044468194523</v>
      </c>
      <c r="BK84" s="23">
        <f t="shared" si="52"/>
        <v>59.756874293947455</v>
      </c>
      <c r="BL84" s="23">
        <f>'[1]начисления 2017'!DF87</f>
        <v>28.790825842588248</v>
      </c>
      <c r="BM84" s="23">
        <f>'[1]начисления 2017'!DK87</f>
        <v>2.0241395864290253</v>
      </c>
      <c r="BN84" s="23">
        <f>'[1]начисления 2017'!DG87</f>
        <v>4.1792391131684452</v>
      </c>
      <c r="BO84" s="23">
        <f>'[1]начисления 2017'!DH87</f>
        <v>3.8575531765464963</v>
      </c>
      <c r="BP84" s="23">
        <f>'[1]начисления 2017'!DE87</f>
        <v>21.774309426707088</v>
      </c>
      <c r="BQ84" s="23">
        <f>'[1]начисления 2017'!DJ87</f>
        <v>25.99516244267009</v>
      </c>
      <c r="BR84" s="23">
        <f>'[1]начисления 2017'!DI87</f>
        <v>7.4652121444771451</v>
      </c>
      <c r="BS84" s="23">
        <f>'[1]начисления 2017'!DL87</f>
        <v>0.3059060623856808</v>
      </c>
      <c r="BT84" s="23">
        <f>'[1]начисления 2017'!DM87</f>
        <v>0.95768585047678045</v>
      </c>
      <c r="BU84" s="23">
        <f>'[1]начисления 2017'!DN87</f>
        <v>1.6271897739381871</v>
      </c>
      <c r="BV84" s="23">
        <f>'[1]начисления 2017'!DS87</f>
        <v>11.324762914679415</v>
      </c>
      <c r="BW84" s="23">
        <f t="shared" si="53"/>
        <v>2657.7708814508546</v>
      </c>
    </row>
    <row r="85" spans="1:75" ht="12" x14ac:dyDescent="0.2">
      <c r="A85" s="18">
        <f t="shared" si="54"/>
        <v>82</v>
      </c>
      <c r="B85" s="19" t="s">
        <v>84</v>
      </c>
      <c r="C85" s="20">
        <v>3</v>
      </c>
      <c r="D85" s="30">
        <v>42979</v>
      </c>
      <c r="E85" s="22">
        <v>633.29999999999995</v>
      </c>
      <c r="F85" s="23">
        <f>'[1]начисления 2017'!BD88+'[1]начисления 2017'!BH88</f>
        <v>12083.363999999998</v>
      </c>
      <c r="G85" s="23">
        <f t="shared" si="34"/>
        <v>11468.37220054604</v>
      </c>
      <c r="H85" s="23">
        <f>'[1]начисления 2017'!BF88</f>
        <v>8549.7480578187715</v>
      </c>
      <c r="I85" s="23">
        <f t="shared" si="35"/>
        <v>2582.0239134612689</v>
      </c>
      <c r="J85" s="23">
        <f>'[1]начисления 2017'!BG88</f>
        <v>0</v>
      </c>
      <c r="K85" s="23">
        <f>'[1]начисления 2017'!AS88</f>
        <v>0</v>
      </c>
      <c r="L85" s="23">
        <f>1.11426*F85*2.5%+'[1]начисления 2017'!BI88+'[1]начисления 2017'!BY88</f>
        <v>336.60022926599999</v>
      </c>
      <c r="M85" s="23">
        <f t="shared" si="36"/>
        <v>94.910425611162935</v>
      </c>
      <c r="N85" s="23">
        <f>'[1]начисления 2017'!BJ88</f>
        <v>1975.896</v>
      </c>
      <c r="O85" s="23">
        <f t="shared" si="37"/>
        <v>1671.2940065082844</v>
      </c>
      <c r="P85" s="23">
        <f>'[1]начисления 2017'!BK88</f>
        <v>1241.36133608624</v>
      </c>
      <c r="Q85" s="23">
        <f t="shared" si="38"/>
        <v>374.89112349804446</v>
      </c>
      <c r="R85" s="23">
        <f>'[1]начисления 2017'!BL88</f>
        <v>0</v>
      </c>
      <c r="S85" s="23">
        <f>'[1]начисления 2017'!BC88</f>
        <v>0</v>
      </c>
      <c r="T85" s="23">
        <f t="shared" si="39"/>
        <v>55.041546924000009</v>
      </c>
      <c r="U85" s="24">
        <f>O85/N85*100</f>
        <v>84.5841079949696</v>
      </c>
      <c r="V85" s="24">
        <f>'[1]начисления 2017'!E88*'[1]начисления 2017'!I88*4</f>
        <v>6408.9959999999992</v>
      </c>
      <c r="W85" s="23">
        <f t="shared" si="40"/>
        <v>6564.1594107805877</v>
      </c>
      <c r="X85" s="23">
        <f>'[1]начисления 2017'!AL88</f>
        <v>5669.449656306816</v>
      </c>
      <c r="Y85" s="23">
        <f>'[1]начисления 2017'!AM88</f>
        <v>623.51670824875703</v>
      </c>
      <c r="Z85" s="23">
        <f>1.11426*V85*2.5%+'[1]начисления 2017'!AN88</f>
        <v>271.1930462250146</v>
      </c>
      <c r="AA85" s="23">
        <f t="shared" si="41"/>
        <v>102.42102523984393</v>
      </c>
      <c r="AB85" s="23">
        <f>'[1]начисления 2017'!BQ88</f>
        <v>0</v>
      </c>
      <c r="AC85" s="23">
        <f t="shared" si="42"/>
        <v>0</v>
      </c>
      <c r="AD85" s="23">
        <f>'[1]начисления 2017'!BN88</f>
        <v>0</v>
      </c>
      <c r="AE85" s="23">
        <f>'[1]начисления 2017'!BP88</f>
        <v>0</v>
      </c>
      <c r="AF85" s="23">
        <f>1.11426*AB85*2.5%+'[1]начисления 2017'!BR88</f>
        <v>0</v>
      </c>
      <c r="AG85" s="23">
        <v>0</v>
      </c>
      <c r="AH85" s="23">
        <f>'[1]начисления 2017'!CD88</f>
        <v>0</v>
      </c>
      <c r="AI85" s="23">
        <f t="shared" si="43"/>
        <v>0</v>
      </c>
      <c r="AJ85" s="23">
        <f>'[1]начисления 2017'!BT88</f>
        <v>0</v>
      </c>
      <c r="AK85" s="23">
        <f>1.11426*AH85*2.5%+'[1]начисления 2017'!CE88</f>
        <v>0</v>
      </c>
      <c r="AL85" s="23">
        <v>0</v>
      </c>
      <c r="AM85" s="23">
        <f>'[1]начисления 2017'!CS88</f>
        <v>11247.407999999998</v>
      </c>
      <c r="AN85" s="23">
        <f t="shared" si="44"/>
        <v>32830.734390755395</v>
      </c>
      <c r="AO85" s="23">
        <f>'[1]начисления 2017'!CV88</f>
        <v>8407.8918688411613</v>
      </c>
      <c r="AP85" s="23">
        <f t="shared" si="45"/>
        <v>2539.1833443900305</v>
      </c>
      <c r="AQ85" s="23">
        <f>'[1]начисления 2017'!CW88</f>
        <v>14813.854283999999</v>
      </c>
      <c r="AR85" s="23">
        <f>'[1]начисления 2017'!CH88</f>
        <v>106.30947616980822</v>
      </c>
      <c r="AS85" s="23">
        <f>'[1]начисления 2017'!CK88+'[1]начисления 2017'!CL88+'[1]начисления 2017'!CM88+'[1]начисления 2017'!CN88</f>
        <v>0</v>
      </c>
      <c r="AT85" s="23">
        <f>'[1]начисления 2017'!CJ88</f>
        <v>86.670212676190857</v>
      </c>
      <c r="AU85" s="23">
        <f>'[1]начисления 2017'!CI88</f>
        <v>38.249554392613753</v>
      </c>
      <c r="AV85" s="23">
        <f>1.11426*AM85*2.5%+'[1]начисления 2017'!CY88</f>
        <v>6838.5756502855893</v>
      </c>
      <c r="AW85" s="23">
        <f t="shared" si="46"/>
        <v>291.89600297913444</v>
      </c>
      <c r="AX85" s="23">
        <f>'[1]начисления 2017'!CO88</f>
        <v>0</v>
      </c>
      <c r="AY85" s="23">
        <f t="shared" si="47"/>
        <v>0</v>
      </c>
      <c r="AZ85" s="23">
        <f>'[1]начисления 2017'!CP88</f>
        <v>0</v>
      </c>
      <c r="BA85" s="23">
        <f>'[1]начисления 2017'!CQ88</f>
        <v>0</v>
      </c>
      <c r="BB85" s="23">
        <f>1.11426*AX85*2.5%+'[1]начисления 2017'!CR88</f>
        <v>0</v>
      </c>
      <c r="BC85" s="23">
        <v>0</v>
      </c>
      <c r="BD85" s="23">
        <v>98274.48</v>
      </c>
      <c r="BE85" s="23">
        <f t="shared" si="48"/>
        <v>100731.34199999999</v>
      </c>
      <c r="BF85" s="23">
        <f>'[1]начисления 2017'!CZ88</f>
        <v>98274.48</v>
      </c>
      <c r="BG85" s="23">
        <f t="shared" si="49"/>
        <v>2456.8620000000001</v>
      </c>
      <c r="BH85" s="23">
        <f t="shared" si="50"/>
        <v>102.49999999999999</v>
      </c>
      <c r="BI85" s="23">
        <f t="shared" si="51"/>
        <v>12405.232672693755</v>
      </c>
      <c r="BJ85" s="23">
        <f>'[1]начисления 2017'!DD88</f>
        <v>6922.1586637001392</v>
      </c>
      <c r="BK85" s="23">
        <f t="shared" si="52"/>
        <v>2090.4919164374419</v>
      </c>
      <c r="BL85" s="23">
        <f>'[1]начисления 2017'!DF88</f>
        <v>1007.1977392161732</v>
      </c>
      <c r="BM85" s="23">
        <f>'[1]начисления 2017'!DK88</f>
        <v>70.811057190778996</v>
      </c>
      <c r="BN85" s="23">
        <f>'[1]начисления 2017'!DG88</f>
        <v>146.20352363079874</v>
      </c>
      <c r="BO85" s="23">
        <f>'[1]начисления 2017'!DH88</f>
        <v>134.94989200957616</v>
      </c>
      <c r="BP85" s="23">
        <f>'[1]начисления 2017'!DE88</f>
        <v>761.73692784913953</v>
      </c>
      <c r="BQ85" s="23">
        <f>'[1]начисления 2017'!DJ88</f>
        <v>909.39624260742448</v>
      </c>
      <c r="BR85" s="23">
        <f>'[1]начисления 2017'!DI88</f>
        <v>261.15766306238612</v>
      </c>
      <c r="BS85" s="23">
        <f>'[1]начисления 2017'!DL88</f>
        <v>10.701599743332718</v>
      </c>
      <c r="BT85" s="23">
        <f>'[1]начисления 2017'!DM88</f>
        <v>33.502999488562679</v>
      </c>
      <c r="BU85" s="23">
        <f>'[1]начисления 2017'!DN88</f>
        <v>56.924447758004405</v>
      </c>
      <c r="BV85" s="23">
        <f>'[1]начисления 2017'!DS88</f>
        <v>396.17743746522763</v>
      </c>
      <c r="BW85" s="23">
        <f t="shared" si="53"/>
        <v>166067.31211874928</v>
      </c>
    </row>
    <row r="86" spans="1:75" ht="12" x14ac:dyDescent="0.2">
      <c r="A86" s="18">
        <f t="shared" si="54"/>
        <v>83</v>
      </c>
      <c r="B86" s="35" t="s">
        <v>84</v>
      </c>
      <c r="C86" s="29" t="s">
        <v>85</v>
      </c>
      <c r="D86" s="29"/>
      <c r="E86" s="26">
        <v>655.9</v>
      </c>
      <c r="F86" s="23">
        <f>'[1]начисления 2017'!BD89+'[1]начисления 2017'!BH89</f>
        <v>0</v>
      </c>
      <c r="G86" s="23">
        <f t="shared" si="34"/>
        <v>0</v>
      </c>
      <c r="H86" s="23">
        <f>'[1]начисления 2017'!BF89</f>
        <v>0</v>
      </c>
      <c r="I86" s="23">
        <f t="shared" si="35"/>
        <v>0</v>
      </c>
      <c r="J86" s="23">
        <f>'[1]начисления 2017'!BG89</f>
        <v>0</v>
      </c>
      <c r="K86" s="23">
        <f>'[1]начисления 2017'!AS89</f>
        <v>0</v>
      </c>
      <c r="L86" s="23">
        <f>1.11426*F86*2.5%+'[1]начисления 2017'!BI89+'[1]начисления 2017'!BY89</f>
        <v>0</v>
      </c>
      <c r="M86" s="23">
        <v>0</v>
      </c>
      <c r="N86" s="23">
        <f>'[1]начисления 2017'!BJ89</f>
        <v>0</v>
      </c>
      <c r="O86" s="23">
        <f t="shared" si="37"/>
        <v>0</v>
      </c>
      <c r="P86" s="23">
        <f>'[1]начисления 2017'!BK89</f>
        <v>0</v>
      </c>
      <c r="Q86" s="23">
        <f t="shared" si="38"/>
        <v>0</v>
      </c>
      <c r="R86" s="23">
        <f>'[1]начисления 2017'!BL89</f>
        <v>0</v>
      </c>
      <c r="S86" s="23">
        <f>'[1]начисления 2017'!BC89</f>
        <v>0</v>
      </c>
      <c r="T86" s="23">
        <f t="shared" si="39"/>
        <v>0</v>
      </c>
      <c r="U86" s="24">
        <v>0</v>
      </c>
      <c r="V86" s="24">
        <f>'[1]начисления 2017'!E89*'[1]начисления 2017'!I89*12</f>
        <v>15899.016</v>
      </c>
      <c r="W86" s="23">
        <f t="shared" si="40"/>
        <v>20281.742805924001</v>
      </c>
      <c r="X86" s="23">
        <f>'[1]начисления 2017'!AL89</f>
        <v>17615.310419571953</v>
      </c>
      <c r="Y86" s="23">
        <f>'[1]начисления 2017'!AM89</f>
        <v>1937.3027424934139</v>
      </c>
      <c r="Z86" s="23">
        <f>1.11426*V86*2.5%+'[1]начисления 2017'!AN89</f>
        <v>729.12964385863143</v>
      </c>
      <c r="AA86" s="23">
        <f t="shared" si="41"/>
        <v>127.56602550701253</v>
      </c>
      <c r="AB86" s="23">
        <f>'[1]начисления 2017'!BQ89</f>
        <v>0</v>
      </c>
      <c r="AC86" s="23">
        <f t="shared" si="42"/>
        <v>0</v>
      </c>
      <c r="AD86" s="23">
        <f>'[1]начисления 2017'!BN89</f>
        <v>0</v>
      </c>
      <c r="AE86" s="23">
        <f>'[1]начисления 2017'!BP89</f>
        <v>0</v>
      </c>
      <c r="AF86" s="23">
        <f>1.11426*AB86*2.5%+'[1]начисления 2017'!BR89</f>
        <v>0</v>
      </c>
      <c r="AG86" s="23">
        <v>0</v>
      </c>
      <c r="AH86" s="23">
        <f>'[1]начисления 2017'!CD89</f>
        <v>0</v>
      </c>
      <c r="AI86" s="23">
        <f t="shared" si="43"/>
        <v>0</v>
      </c>
      <c r="AJ86" s="23">
        <f>'[1]начисления 2017'!BT89</f>
        <v>0</v>
      </c>
      <c r="AK86" s="23">
        <f>1.11426*AH86*2.5%+'[1]начисления 2017'!CE89</f>
        <v>0</v>
      </c>
      <c r="AL86" s="23">
        <v>0</v>
      </c>
      <c r="AM86" s="23">
        <f>'[1]начисления 2017'!CS89</f>
        <v>40810.097999999998</v>
      </c>
      <c r="AN86" s="23">
        <f t="shared" si="44"/>
        <v>16570.301746114499</v>
      </c>
      <c r="AO86" s="23">
        <f>'[1]начисления 2017'!CV89</f>
        <v>8769.8843194331821</v>
      </c>
      <c r="AP86" s="23">
        <f t="shared" si="45"/>
        <v>2648.5050644688208</v>
      </c>
      <c r="AQ86" s="23">
        <f>'[1]начисления 2017'!CW89</f>
        <v>807.7571999999999</v>
      </c>
      <c r="AR86" s="23">
        <f>'[1]начисления 2017'!CH89</f>
        <v>385.73332992086165</v>
      </c>
      <c r="AS86" s="23">
        <f>'[1]начисления 2017'!CK89+'[1]начисления 2017'!CL89+'[1]начисления 2017'!CM89+'[1]начисления 2017'!CN89</f>
        <v>0</v>
      </c>
      <c r="AT86" s="23">
        <f>'[1]начисления 2017'!CJ89</f>
        <v>90.401702468091599</v>
      </c>
      <c r="AU86" s="23">
        <f>'[1]начисления 2017'!CI89</f>
        <v>39.896346495155797</v>
      </c>
      <c r="AV86" s="23">
        <f>1.11426*AM86*2.5%+'[1]начисления 2017'!CY89</f>
        <v>3828.1237833283858</v>
      </c>
      <c r="AW86" s="23">
        <f t="shared" si="46"/>
        <v>40.603435321607165</v>
      </c>
      <c r="AX86" s="23">
        <f>'[1]начисления 2017'!CO89</f>
        <v>0</v>
      </c>
      <c r="AY86" s="23">
        <f t="shared" si="47"/>
        <v>0</v>
      </c>
      <c r="AZ86" s="23">
        <f>'[1]начисления 2017'!CP89</f>
        <v>0</v>
      </c>
      <c r="BA86" s="23">
        <f>'[1]начисления 2017'!CQ89</f>
        <v>0</v>
      </c>
      <c r="BB86" s="23">
        <f>1.11426*AX86*2.5%+'[1]начисления 2017'!CR89</f>
        <v>0</v>
      </c>
      <c r="BC86" s="23">
        <v>0</v>
      </c>
      <c r="BD86" s="23">
        <f>'[1]начисления 2017'!DA89</f>
        <v>2912.1959999999999</v>
      </c>
      <c r="BE86" s="23">
        <f t="shared" si="48"/>
        <v>1638.4049000000002</v>
      </c>
      <c r="BF86" s="23">
        <f>'[1]начисления 2017'!CZ89</f>
        <v>1565.6000000000001</v>
      </c>
      <c r="BG86" s="23">
        <f t="shared" si="49"/>
        <v>72.804900000000004</v>
      </c>
      <c r="BH86" s="23">
        <f t="shared" si="50"/>
        <v>56.260117794269348</v>
      </c>
      <c r="BI86" s="23">
        <f t="shared" si="51"/>
        <v>7503.7044193009233</v>
      </c>
      <c r="BJ86" s="23">
        <f>'[1]начисления 2017'!DD89</f>
        <v>4187.090554959329</v>
      </c>
      <c r="BK86" s="23">
        <f t="shared" si="52"/>
        <v>1264.5013475977173</v>
      </c>
      <c r="BL86" s="23">
        <f>'[1]начисления 2017'!DF89</f>
        <v>609.23598341708202</v>
      </c>
      <c r="BM86" s="23">
        <f>'[1]начисления 2017'!DK89</f>
        <v>42.832347993553498</v>
      </c>
      <c r="BN86" s="23">
        <f>'[1]начисления 2017'!DG89</f>
        <v>88.435908888725962</v>
      </c>
      <c r="BO86" s="23">
        <f>'[1]начисления 2017'!DH89</f>
        <v>81.628787445915023</v>
      </c>
      <c r="BP86" s="23">
        <f>'[1]начисления 2017'!DE89</f>
        <v>460.76110804660289</v>
      </c>
      <c r="BQ86" s="23">
        <f>'[1]начисления 2017'!DJ89</f>
        <v>550.07759907394063</v>
      </c>
      <c r="BR86" s="23">
        <f>'[1]начисления 2017'!DI89</f>
        <v>157.96962154277725</v>
      </c>
      <c r="BS86" s="23">
        <f>'[1]начисления 2017'!DL89</f>
        <v>6.4732071865442959</v>
      </c>
      <c r="BT86" s="23">
        <f>'[1]начисления 2017'!DM89</f>
        <v>20.265368006803726</v>
      </c>
      <c r="BU86" s="23">
        <f>'[1]начисления 2017'!DN89</f>
        <v>34.432585141931817</v>
      </c>
      <c r="BV86" s="23">
        <f>'[1]начисления 2017'!DS89</f>
        <v>285.18795090295856</v>
      </c>
      <c r="BW86" s="23">
        <f t="shared" si="53"/>
        <v>46279.341822242379</v>
      </c>
    </row>
    <row r="87" spans="1:75" ht="12" x14ac:dyDescent="0.2">
      <c r="A87" s="18">
        <f t="shared" si="54"/>
        <v>84</v>
      </c>
      <c r="B87" s="35" t="s">
        <v>86</v>
      </c>
      <c r="C87" s="29">
        <v>3</v>
      </c>
      <c r="D87" s="29"/>
      <c r="E87" s="26">
        <v>794.85</v>
      </c>
      <c r="F87" s="23">
        <f>'[1]начисления 2017'!BD90+'[1]начисления 2017'!BH90</f>
        <v>25371.611999999997</v>
      </c>
      <c r="G87" s="23">
        <f t="shared" si="34"/>
        <v>26426.516562057666</v>
      </c>
      <c r="H87" s="23">
        <f>'[1]начисления 2017'!BF90</f>
        <v>10393.279443094987</v>
      </c>
      <c r="I87" s="23">
        <f t="shared" si="35"/>
        <v>3138.7703918146858</v>
      </c>
      <c r="J87" s="23">
        <f>'[1]начисления 2017'!BG90</f>
        <v>528.63858400000004</v>
      </c>
      <c r="K87" s="23">
        <f>'[1]начисления 2017'!AS90</f>
        <v>10857.063833469991</v>
      </c>
      <c r="L87" s="23">
        <f>1.11426*F87*2.5%+'[1]начисления 2017'!BI90+'[1]начисления 2017'!BY90</f>
        <v>1508.764309678</v>
      </c>
      <c r="M87" s="23">
        <f t="shared" si="36"/>
        <v>104.15781449778466</v>
      </c>
      <c r="N87" s="23">
        <f>'[1]начисления 2017'!BJ90</f>
        <v>0</v>
      </c>
      <c r="O87" s="23">
        <f t="shared" si="37"/>
        <v>0</v>
      </c>
      <c r="P87" s="23">
        <f>'[1]начисления 2017'!BK90</f>
        <v>0</v>
      </c>
      <c r="Q87" s="23">
        <f t="shared" si="38"/>
        <v>0</v>
      </c>
      <c r="R87" s="23">
        <f>'[1]начисления 2017'!BL90</f>
        <v>0</v>
      </c>
      <c r="S87" s="23">
        <f>'[1]начисления 2017'!BC90</f>
        <v>0</v>
      </c>
      <c r="T87" s="23">
        <f t="shared" si="39"/>
        <v>0</v>
      </c>
      <c r="U87" s="24">
        <v>0</v>
      </c>
      <c r="V87" s="24">
        <f>'[1]начисления 2017'!E90*'[1]начисления 2017'!I90*12</f>
        <v>29091.510000000002</v>
      </c>
      <c r="W87" s="23">
        <f t="shared" si="40"/>
        <v>24852.027237066945</v>
      </c>
      <c r="X87" s="23">
        <f>'[1]начисления 2017'!AL90</f>
        <v>21347.049073024507</v>
      </c>
      <c r="Y87" s="23">
        <f>'[1]начисления 2017'!AM90</f>
        <v>2347.7131954122433</v>
      </c>
      <c r="Z87" s="23">
        <f>1.11426*V87*2.5%+'[1]начисления 2017'!AN90</f>
        <v>1157.2649686301913</v>
      </c>
      <c r="AA87" s="23">
        <f t="shared" si="41"/>
        <v>85.427079024316527</v>
      </c>
      <c r="AB87" s="23">
        <f>'[1]начисления 2017'!BQ90</f>
        <v>4196.8080000000009</v>
      </c>
      <c r="AC87" s="23">
        <f t="shared" si="42"/>
        <v>1811.0502317194951</v>
      </c>
      <c r="AD87" s="23">
        <f>'[1]начисления 2017'!BN90</f>
        <v>343.84255999999993</v>
      </c>
      <c r="AE87" s="23">
        <f>'[1]начисления 2017'!BP90</f>
        <v>533.54879999999991</v>
      </c>
      <c r="AF87" s="23">
        <f>1.11426*AB87*2.5%+'[1]начисления 2017'!BR90</f>
        <v>933.65887171949521</v>
      </c>
      <c r="AG87" s="23">
        <f>AC87/AB87*100</f>
        <v>43.153039922710178</v>
      </c>
      <c r="AH87" s="23">
        <f>'[1]начисления 2017'!CD90</f>
        <v>1430.73</v>
      </c>
      <c r="AI87" s="23">
        <f t="shared" si="43"/>
        <v>2074.0419195827558</v>
      </c>
      <c r="AJ87" s="23">
        <f>'[1]начисления 2017'!BT90</f>
        <v>1515.12</v>
      </c>
      <c r="AK87" s="23">
        <f>1.11426*AH87*2.5%+'[1]начисления 2017'!CE90</f>
        <v>558.921919582756</v>
      </c>
      <c r="AL87" s="23">
        <f t="shared" ref="AL87:AL90" si="59">AI87/AH87*100</f>
        <v>144.96389392706911</v>
      </c>
      <c r="AM87" s="23">
        <f>'[1]начисления 2017'!CS90</f>
        <v>53890.83</v>
      </c>
      <c r="AN87" s="23">
        <f t="shared" si="44"/>
        <v>16748.975498033607</v>
      </c>
      <c r="AO87" s="23">
        <f>'[1]начисления 2017'!CV90</f>
        <v>7557.2671517064982</v>
      </c>
      <c r="AP87" s="23">
        <f t="shared" si="45"/>
        <v>2282.2946798153625</v>
      </c>
      <c r="AQ87" s="23">
        <f>'[1]начисления 2017'!CW90</f>
        <v>673.67367936521464</v>
      </c>
      <c r="AR87" s="23">
        <f>'[1]начисления 2017'!CH90</f>
        <v>509.37121758685976</v>
      </c>
      <c r="AS87" s="23">
        <f>'[1]начисления 2017'!CK90+'[1]начисления 2017'!CL90+'[1]начисления 2017'!CM90+'[1]начисления 2017'!CN90</f>
        <v>1800</v>
      </c>
      <c r="AT87" s="23">
        <f>'[1]начисления 2017'!CJ90</f>
        <v>77.901804817034218</v>
      </c>
      <c r="AU87" s="23">
        <f>'[1]начисления 2017'!CI90</f>
        <v>34.37985472314972</v>
      </c>
      <c r="AV87" s="23">
        <f>1.11426*AM87*2.5%+'[1]начисления 2017'!CY90</f>
        <v>3814.0871100194895</v>
      </c>
      <c r="AW87" s="23">
        <f t="shared" si="46"/>
        <v>31.079453587991885</v>
      </c>
      <c r="AX87" s="23">
        <f>'[1]начисления 2017'!CO90</f>
        <v>0</v>
      </c>
      <c r="AY87" s="23">
        <f t="shared" si="47"/>
        <v>0</v>
      </c>
      <c r="AZ87" s="23">
        <f>'[1]начисления 2017'!CP90</f>
        <v>0</v>
      </c>
      <c r="BA87" s="23">
        <f>'[1]начисления 2017'!CQ90</f>
        <v>0</v>
      </c>
      <c r="BB87" s="23">
        <f>1.11426*AX87*2.5%+'[1]начисления 2017'!CR90</f>
        <v>0</v>
      </c>
      <c r="BC87" s="23">
        <v>0</v>
      </c>
      <c r="BD87" s="23">
        <f>'[1]начисления 2017'!DA90</f>
        <v>3529.134</v>
      </c>
      <c r="BE87" s="23">
        <f t="shared" si="48"/>
        <v>798.62834999999995</v>
      </c>
      <c r="BF87" s="23">
        <f>'[1]начисления 2017'!CZ90</f>
        <v>710.4</v>
      </c>
      <c r="BG87" s="23">
        <f t="shared" si="49"/>
        <v>88.228350000000006</v>
      </c>
      <c r="BH87" s="23">
        <f t="shared" si="50"/>
        <v>22.629584198276405</v>
      </c>
      <c r="BI87" s="23">
        <f t="shared" si="51"/>
        <v>14789.426609774411</v>
      </c>
      <c r="BJ87" s="23">
        <f>'[1]начисления 2017'!DD90</f>
        <v>8252.5463438790102</v>
      </c>
      <c r="BK87" s="23">
        <f t="shared" si="52"/>
        <v>2492.2689958514611</v>
      </c>
      <c r="BL87" s="23">
        <f>'[1]начисления 2017'!DF90</f>
        <v>1200.7736927383003</v>
      </c>
      <c r="BM87" s="23">
        <f>'[1]начисления 2017'!DK90</f>
        <v>84.420418472985901</v>
      </c>
      <c r="BN87" s="23">
        <f>'[1]начисления 2017'!DG90</f>
        <v>174.30275915643807</v>
      </c>
      <c r="BO87" s="23">
        <f>'[1]начисления 2017'!DH90</f>
        <v>160.8862627998754</v>
      </c>
      <c r="BP87" s="23">
        <f>'[1]начисления 2017'!DE90</f>
        <v>908.13712951774664</v>
      </c>
      <c r="BQ87" s="23">
        <f>'[1]начисления 2017'!DJ90</f>
        <v>1084.1754720854101</v>
      </c>
      <c r="BR87" s="23">
        <f>'[1]начисления 2017'!DI90</f>
        <v>311.35023367543579</v>
      </c>
      <c r="BS87" s="23">
        <f>'[1]начисления 2017'!DL90</f>
        <v>12.758368036061343</v>
      </c>
      <c r="BT87" s="23">
        <f>'[1]начисления 2017'!DM90</f>
        <v>39.942028111578594</v>
      </c>
      <c r="BU87" s="23">
        <f>'[1]начисления 2017'!DN90</f>
        <v>67.864905450107287</v>
      </c>
      <c r="BV87" s="23">
        <f>'[1]начисления 2017'!DS90</f>
        <v>472.31980974752321</v>
      </c>
      <c r="BW87" s="23">
        <f t="shared" si="53"/>
        <v>87972.986217982398</v>
      </c>
    </row>
    <row r="88" spans="1:75" ht="12" x14ac:dyDescent="0.2">
      <c r="A88" s="18">
        <f t="shared" si="54"/>
        <v>85</v>
      </c>
      <c r="B88" s="35" t="s">
        <v>86</v>
      </c>
      <c r="C88" s="29">
        <v>4</v>
      </c>
      <c r="D88" s="29"/>
      <c r="E88" s="26">
        <v>598.9</v>
      </c>
      <c r="F88" s="23">
        <f>'[1]начисления 2017'!BD91+'[1]начисления 2017'!BH91</f>
        <v>18973.152000000002</v>
      </c>
      <c r="G88" s="23">
        <f t="shared" si="34"/>
        <v>19125.345188473595</v>
      </c>
      <c r="H88" s="23">
        <f>'[1]начисления 2017'!BF91</f>
        <v>7831.0814096616823</v>
      </c>
      <c r="I88" s="23">
        <f t="shared" si="35"/>
        <v>2364.9865857178279</v>
      </c>
      <c r="J88" s="23">
        <f>'[1]начисления 2017'!BG91</f>
        <v>0</v>
      </c>
      <c r="K88" s="23">
        <f>'[1]начисления 2017'!AS91</f>
        <v>8180.5315844060851</v>
      </c>
      <c r="L88" s="23">
        <f>1.11426*F88*2.5%+'[1]начисления 2017'!BI91+'[1]начисления 2017'!BY91</f>
        <v>748.74560868800017</v>
      </c>
      <c r="M88" s="23">
        <f t="shared" si="36"/>
        <v>100.80215026197858</v>
      </c>
      <c r="N88" s="23">
        <f>'[1]начисления 2017'!BJ91</f>
        <v>0</v>
      </c>
      <c r="O88" s="23">
        <f t="shared" si="37"/>
        <v>0</v>
      </c>
      <c r="P88" s="23">
        <f>'[1]начисления 2017'!BK91</f>
        <v>0</v>
      </c>
      <c r="Q88" s="23">
        <f t="shared" si="38"/>
        <v>0</v>
      </c>
      <c r="R88" s="23">
        <f>'[1]начисления 2017'!BL91</f>
        <v>0</v>
      </c>
      <c r="S88" s="23">
        <f>'[1]начисления 2017'!BC91</f>
        <v>0</v>
      </c>
      <c r="T88" s="23">
        <f t="shared" si="39"/>
        <v>0</v>
      </c>
      <c r="U88" s="24">
        <v>0</v>
      </c>
      <c r="V88" s="24">
        <f>'[1]начисления 2017'!E91*'[1]начисления 2017'!I91*12</f>
        <v>21919.739999999998</v>
      </c>
      <c r="W88" s="23">
        <f t="shared" si="40"/>
        <v>18725.39361172471</v>
      </c>
      <c r="X88" s="23">
        <f>'[1]начисления 2017'!AL91</f>
        <v>16084.478442265046</v>
      </c>
      <c r="Y88" s="23">
        <f>'[1]начисления 2017'!AM91</f>
        <v>1768.9443702992919</v>
      </c>
      <c r="Z88" s="23">
        <f>1.11426*V88*2.5%+'[1]начисления 2017'!AN91</f>
        <v>871.9707991603716</v>
      </c>
      <c r="AA88" s="23">
        <f t="shared" si="41"/>
        <v>85.427079024316484</v>
      </c>
      <c r="AB88" s="23">
        <f>'[1]начисления 2017'!BQ91</f>
        <v>0</v>
      </c>
      <c r="AC88" s="23">
        <f t="shared" si="42"/>
        <v>0</v>
      </c>
      <c r="AD88" s="23">
        <f>'[1]начисления 2017'!BN91</f>
        <v>0</v>
      </c>
      <c r="AE88" s="23">
        <f>'[1]начисления 2017'!BP91</f>
        <v>0</v>
      </c>
      <c r="AF88" s="23">
        <f>1.11426*AB88*2.5%+'[1]начисления 2017'!BR91</f>
        <v>0</v>
      </c>
      <c r="AG88" s="23">
        <v>0</v>
      </c>
      <c r="AH88" s="23">
        <f>'[1]начисления 2017'!CD91</f>
        <v>1078.02</v>
      </c>
      <c r="AI88" s="23">
        <f t="shared" si="43"/>
        <v>1044.1739719923412</v>
      </c>
      <c r="AJ88" s="23">
        <f>'[1]начисления 2017'!BT91</f>
        <v>623.04</v>
      </c>
      <c r="AK88" s="23">
        <f>1.11426*AH88*2.5%+'[1]начисления 2017'!CE91</f>
        <v>421.13397199234129</v>
      </c>
      <c r="AL88" s="23">
        <f t="shared" si="59"/>
        <v>96.860352497387908</v>
      </c>
      <c r="AM88" s="23">
        <f>'[1]начисления 2017'!CS91</f>
        <v>41216.297999999995</v>
      </c>
      <c r="AN88" s="23">
        <f t="shared" si="44"/>
        <v>7581.0530223289616</v>
      </c>
      <c r="AO88" s="23">
        <f>'[1]начисления 2017'!CV91</f>
        <v>3462.5546518696028</v>
      </c>
      <c r="AP88" s="23">
        <f t="shared" si="45"/>
        <v>1045.6915048646201</v>
      </c>
      <c r="AQ88" s="23">
        <f>'[1]начисления 2017'!CW91</f>
        <v>398.65562586881396</v>
      </c>
      <c r="AR88" s="23">
        <f>'[1]начисления 2017'!CH91</f>
        <v>389.57269533022315</v>
      </c>
      <c r="AS88" s="23">
        <f>'[1]начисления 2017'!CK91+'[1]начисления 2017'!CL91+'[1]начисления 2017'!CM91+'[1]начисления 2017'!CN91</f>
        <v>0</v>
      </c>
      <c r="AT88" s="23">
        <f>'[1]начисления 2017'!CJ91</f>
        <v>35.692698331744189</v>
      </c>
      <c r="AU88" s="23">
        <f>'[1]начисления 2017'!CI91</f>
        <v>15.75200710952271</v>
      </c>
      <c r="AV88" s="23">
        <f>1.11426*AM88*2.5%+'[1]начисления 2017'!CY91</f>
        <v>2233.1338389544344</v>
      </c>
      <c r="AW88" s="23">
        <f t="shared" si="46"/>
        <v>18.393338048771295</v>
      </c>
      <c r="AX88" s="23">
        <f>'[1]начисления 2017'!CO91</f>
        <v>0</v>
      </c>
      <c r="AY88" s="23">
        <f t="shared" si="47"/>
        <v>0</v>
      </c>
      <c r="AZ88" s="23">
        <f>'[1]начисления 2017'!CP91</f>
        <v>0</v>
      </c>
      <c r="BA88" s="23">
        <f>'[1]начисления 2017'!CQ91</f>
        <v>0</v>
      </c>
      <c r="BB88" s="23">
        <f>1.11426*AX88*2.5%+'[1]начисления 2017'!CR91</f>
        <v>0</v>
      </c>
      <c r="BC88" s="23">
        <v>0</v>
      </c>
      <c r="BD88" s="23">
        <f>'[1]начисления 2017'!DA91</f>
        <v>2659.116</v>
      </c>
      <c r="BE88" s="23">
        <f t="shared" si="48"/>
        <v>741.35789999999997</v>
      </c>
      <c r="BF88" s="23">
        <f>'[1]начисления 2017'!CZ91</f>
        <v>674.88</v>
      </c>
      <c r="BG88" s="23">
        <f t="shared" si="49"/>
        <v>66.477900000000005</v>
      </c>
      <c r="BH88" s="23">
        <f t="shared" si="50"/>
        <v>27.879863082317581</v>
      </c>
      <c r="BI88" s="23">
        <f t="shared" si="51"/>
        <v>10804.282156613932</v>
      </c>
      <c r="BJ88" s="23">
        <f>'[1]начисления 2017'!DD91</f>
        <v>6028.823264241586</v>
      </c>
      <c r="BK88" s="23">
        <f t="shared" si="52"/>
        <v>1820.7046258009589</v>
      </c>
      <c r="BL88" s="23">
        <f>'[1]начисления 2017'!DF91</f>
        <v>877.21438598637656</v>
      </c>
      <c r="BM88" s="23">
        <f>'[1]начисления 2017'!DK91</f>
        <v>61.672574943422738</v>
      </c>
      <c r="BN88" s="23">
        <f>'[1]начисления 2017'!DG91</f>
        <v>127.33530787176375</v>
      </c>
      <c r="BO88" s="23">
        <f>'[1]начисления 2017'!DH91</f>
        <v>117.53400752292642</v>
      </c>
      <c r="BP88" s="23">
        <f>'[1]начисления 2017'!DE91</f>
        <v>663.43138534678121</v>
      </c>
      <c r="BQ88" s="23">
        <f>'[1]начисления 2017'!DJ91</f>
        <v>792.03460801848883</v>
      </c>
      <c r="BR88" s="23">
        <f>'[1]начисления 2017'!DI91</f>
        <v>227.45410372663531</v>
      </c>
      <c r="BS88" s="23">
        <f>'[1]начисления 2017'!DL91</f>
        <v>9.3205106429500528</v>
      </c>
      <c r="BT88" s="23">
        <f>'[1]начисления 2017'!DM91</f>
        <v>29.179288217955005</v>
      </c>
      <c r="BU88" s="23">
        <f>'[1]начисления 2017'!DN91</f>
        <v>49.57809429408772</v>
      </c>
      <c r="BV88" s="23">
        <f>'[1]начисления 2017'!DS91</f>
        <v>345.04897500879457</v>
      </c>
      <c r="BW88" s="23">
        <f t="shared" si="53"/>
        <v>58366.654826142338</v>
      </c>
    </row>
    <row r="89" spans="1:75" ht="12" x14ac:dyDescent="0.2">
      <c r="A89" s="18">
        <f t="shared" si="54"/>
        <v>86</v>
      </c>
      <c r="B89" s="35" t="s">
        <v>86</v>
      </c>
      <c r="C89" s="29">
        <v>5</v>
      </c>
      <c r="D89" s="29"/>
      <c r="E89" s="26">
        <v>787.1</v>
      </c>
      <c r="F89" s="23">
        <f>'[1]начисления 2017'!BD92+'[1]начисления 2017'!BH92</f>
        <v>24935.328000000001</v>
      </c>
      <c r="G89" s="23">
        <f t="shared" si="34"/>
        <v>26331.924254212001</v>
      </c>
      <c r="H89" s="23">
        <f>'[1]начисления 2017'!BF92</f>
        <v>10291.942189922709</v>
      </c>
      <c r="I89" s="23">
        <f t="shared" si="35"/>
        <v>3108.1665413566579</v>
      </c>
      <c r="J89" s="23">
        <f>'[1]начисления 2017'!BG92</f>
        <v>0</v>
      </c>
      <c r="K89" s="23">
        <f>'[1]начисления 2017'!AS92</f>
        <v>10751.204558500634</v>
      </c>
      <c r="L89" s="23">
        <f>1.11426*F89*2.5%+'[1]начисления 2017'!BI92+'[1]начисления 2017'!BY92</f>
        <v>2180.6109644319999</v>
      </c>
      <c r="M89" s="23">
        <f t="shared" si="36"/>
        <v>105.60087380527739</v>
      </c>
      <c r="N89" s="23">
        <f>'[1]начисления 2017'!BJ92</f>
        <v>0</v>
      </c>
      <c r="O89" s="23">
        <f t="shared" si="37"/>
        <v>0</v>
      </c>
      <c r="P89" s="23">
        <f>'[1]начисления 2017'!BK92</f>
        <v>0</v>
      </c>
      <c r="Q89" s="23">
        <f t="shared" si="38"/>
        <v>0</v>
      </c>
      <c r="R89" s="23">
        <f>'[1]начисления 2017'!BL92</f>
        <v>0</v>
      </c>
      <c r="S89" s="23">
        <f>'[1]начисления 2017'!BC92</f>
        <v>0</v>
      </c>
      <c r="T89" s="23">
        <f t="shared" si="39"/>
        <v>0</v>
      </c>
      <c r="U89" s="24">
        <v>0</v>
      </c>
      <c r="V89" s="24">
        <f>'[1]начисления 2017'!E92*'[1]начисления 2017'!I92*12</f>
        <v>28807.859999999997</v>
      </c>
      <c r="W89" s="23">
        <f t="shared" si="40"/>
        <v>24609.713327414469</v>
      </c>
      <c r="X89" s="23">
        <f>'[1]начисления 2017'!AL92</f>
        <v>21138.90963751348</v>
      </c>
      <c r="Y89" s="23">
        <f>'[1]начисления 2017'!AM92</f>
        <v>2324.8223641051482</v>
      </c>
      <c r="Z89" s="23">
        <f>1.11426*V89*2.5%+'[1]начисления 2017'!AN92</f>
        <v>1145.9813257958399</v>
      </c>
      <c r="AA89" s="23">
        <f t="shared" si="41"/>
        <v>85.427079024316527</v>
      </c>
      <c r="AB89" s="23">
        <f>'[1]начисления 2017'!BQ92</f>
        <v>0</v>
      </c>
      <c r="AC89" s="23">
        <f t="shared" si="42"/>
        <v>0</v>
      </c>
      <c r="AD89" s="23">
        <f>'[1]начисления 2017'!BN92</f>
        <v>0</v>
      </c>
      <c r="AE89" s="23">
        <f>'[1]начисления 2017'!BP92</f>
        <v>0</v>
      </c>
      <c r="AF89" s="23">
        <f>1.11426*AB89*2.5%+'[1]начисления 2017'!BR92</f>
        <v>0</v>
      </c>
      <c r="AG89" s="23">
        <v>0</v>
      </c>
      <c r="AH89" s="23">
        <f>'[1]начисления 2017'!CD92</f>
        <v>1416.78</v>
      </c>
      <c r="AI89" s="23">
        <f t="shared" si="43"/>
        <v>1338.1722814412619</v>
      </c>
      <c r="AJ89" s="23">
        <f>'[1]начисления 2017'!BT92</f>
        <v>784.69999999999993</v>
      </c>
      <c r="AK89" s="23">
        <f>1.11426*AH89*2.5%+'[1]начисления 2017'!CE92</f>
        <v>553.472281441262</v>
      </c>
      <c r="AL89" s="23">
        <f t="shared" si="59"/>
        <v>94.451663733343352</v>
      </c>
      <c r="AM89" s="23">
        <f>'[1]начисления 2017'!CS92</f>
        <v>54168.222000000002</v>
      </c>
      <c r="AN89" s="23">
        <f t="shared" si="44"/>
        <v>31087.120528501713</v>
      </c>
      <c r="AO89" s="23">
        <f>'[1]начисления 2017'!CV92</f>
        <v>17039.326611805584</v>
      </c>
      <c r="AP89" s="23">
        <f t="shared" si="45"/>
        <v>5145.8766367652861</v>
      </c>
      <c r="AQ89" s="23">
        <f>'[1]начисления 2017'!CW92</f>
        <v>1436.2326730401467</v>
      </c>
      <c r="AR89" s="23">
        <f>'[1]начисления 2017'!CH92</f>
        <v>511.9931015101331</v>
      </c>
      <c r="AS89" s="23">
        <f>'[1]начисления 2017'!CK92+'[1]начисления 2017'!CL92+'[1]начисления 2017'!CM92+'[1]начисления 2017'!CN92</f>
        <v>0</v>
      </c>
      <c r="AT89" s="23">
        <f>'[1]начисления 2017'!CJ92</f>
        <v>175.64474952123908</v>
      </c>
      <c r="AU89" s="23">
        <f>'[1]начисления 2017'!CI92</f>
        <v>77.516059937340415</v>
      </c>
      <c r="AV89" s="23">
        <f>1.11426*AM89*2.5%+'[1]начисления 2017'!CY92</f>
        <v>6700.5306959219843</v>
      </c>
      <c r="AW89" s="23">
        <f t="shared" si="46"/>
        <v>57.389959243081144</v>
      </c>
      <c r="AX89" s="23">
        <f>'[1]начисления 2017'!CO92</f>
        <v>0</v>
      </c>
      <c r="AY89" s="23">
        <f t="shared" si="47"/>
        <v>0</v>
      </c>
      <c r="AZ89" s="23">
        <f>'[1]начисления 2017'!CP92</f>
        <v>0</v>
      </c>
      <c r="BA89" s="23">
        <f>'[1]начисления 2017'!CQ92</f>
        <v>0</v>
      </c>
      <c r="BB89" s="23">
        <f>1.11426*AX89*2.5%+'[1]начисления 2017'!CR92</f>
        <v>0</v>
      </c>
      <c r="BC89" s="23">
        <v>0</v>
      </c>
      <c r="BD89" s="23">
        <f>'[1]начисления 2017'!DA92</f>
        <v>3494.7240000000002</v>
      </c>
      <c r="BE89" s="23">
        <f t="shared" si="48"/>
        <v>993.12810000000013</v>
      </c>
      <c r="BF89" s="23">
        <f>'[1]начисления 2017'!CZ92</f>
        <v>905.7600000000001</v>
      </c>
      <c r="BG89" s="23">
        <f t="shared" si="49"/>
        <v>87.368100000000013</v>
      </c>
      <c r="BH89" s="23">
        <f t="shared" si="50"/>
        <v>28.417926565874733</v>
      </c>
      <c r="BI89" s="23">
        <f t="shared" si="51"/>
        <v>14199.44980041881</v>
      </c>
      <c r="BJ89" s="23">
        <f>'[1]начисления 2017'!DD92</f>
        <v>7923.3374374428995</v>
      </c>
      <c r="BK89" s="23">
        <f t="shared" si="52"/>
        <v>2392.8479061077555</v>
      </c>
      <c r="BL89" s="23">
        <f>'[1]начисления 2017'!DF92</f>
        <v>1152.8726719149724</v>
      </c>
      <c r="BM89" s="23">
        <f>'[1]начисления 2017'!DK92</f>
        <v>81.052736246398453</v>
      </c>
      <c r="BN89" s="23">
        <f>'[1]начисления 2017'!DG92</f>
        <v>167.34950880925905</v>
      </c>
      <c r="BO89" s="23">
        <f>'[1]начисления 2017'!DH92</f>
        <v>154.4682206066044</v>
      </c>
      <c r="BP89" s="23">
        <f>'[1]начисления 2017'!DE92</f>
        <v>871.90990717390457</v>
      </c>
      <c r="BQ89" s="23">
        <f>'[1]начисления 2017'!DJ92</f>
        <v>1040.9257638526508</v>
      </c>
      <c r="BR89" s="23">
        <f>'[1]начисления 2017'!DI92</f>
        <v>298.92991324634272</v>
      </c>
      <c r="BS89" s="23">
        <f>'[1]начисления 2017'!DL92</f>
        <v>12.249413803750187</v>
      </c>
      <c r="BT89" s="23">
        <f>'[1]начисления 2017'!DM92</f>
        <v>38.348668820090808</v>
      </c>
      <c r="BU89" s="23">
        <f>'[1]начисления 2017'!DN92</f>
        <v>65.157652394183401</v>
      </c>
      <c r="BV89" s="23">
        <f>'[1]начисления 2017'!DS92</f>
        <v>453.47812360898689</v>
      </c>
      <c r="BW89" s="23">
        <f t="shared" si="53"/>
        <v>99012.986415597246</v>
      </c>
    </row>
    <row r="90" spans="1:75" ht="12" x14ac:dyDescent="0.2">
      <c r="A90" s="18">
        <f t="shared" si="54"/>
        <v>87</v>
      </c>
      <c r="B90" s="35" t="s">
        <v>86</v>
      </c>
      <c r="C90" s="29">
        <v>6</v>
      </c>
      <c r="D90" s="29"/>
      <c r="E90" s="26">
        <v>654.29999999999995</v>
      </c>
      <c r="F90" s="23">
        <f>'[1]начисления 2017'!BD93+'[1]начисления 2017'!BH93</f>
        <v>20728.223999999998</v>
      </c>
      <c r="G90" s="23">
        <f t="shared" si="34"/>
        <v>20734.84450963145</v>
      </c>
      <c r="H90" s="23">
        <f>'[1]начисления 2017'!BF93</f>
        <v>8555.4793226609436</v>
      </c>
      <c r="I90" s="23">
        <f t="shared" si="35"/>
        <v>2583.7547554436051</v>
      </c>
      <c r="J90" s="23">
        <f>'[1]начисления 2017'!BG93</f>
        <v>0</v>
      </c>
      <c r="K90" s="23">
        <f>'[1]начисления 2017'!AS93</f>
        <v>8937.254659670898</v>
      </c>
      <c r="L90" s="23">
        <f>1.11426*F90*2.5%+'[1]начисления 2017'!BI93+'[1]начисления 2017'!BY93</f>
        <v>658.35577185600005</v>
      </c>
      <c r="M90" s="23">
        <f t="shared" si="36"/>
        <v>100.03193958938041</v>
      </c>
      <c r="N90" s="23">
        <f>'[1]начисления 2017'!BJ93</f>
        <v>0</v>
      </c>
      <c r="O90" s="23">
        <f t="shared" si="37"/>
        <v>0</v>
      </c>
      <c r="P90" s="23">
        <f>'[1]начисления 2017'!BK93</f>
        <v>0</v>
      </c>
      <c r="Q90" s="23">
        <f t="shared" si="38"/>
        <v>0</v>
      </c>
      <c r="R90" s="23">
        <f>'[1]начисления 2017'!BL93</f>
        <v>0</v>
      </c>
      <c r="S90" s="23">
        <f>'[1]начисления 2017'!BC93</f>
        <v>0</v>
      </c>
      <c r="T90" s="23">
        <f t="shared" si="39"/>
        <v>0</v>
      </c>
      <c r="U90" s="24">
        <v>0</v>
      </c>
      <c r="V90" s="24">
        <f>'[1]начисления 2017'!E93*'[1]начисления 2017'!I93*12</f>
        <v>23947.379999999997</v>
      </c>
      <c r="W90" s="23">
        <f t="shared" si="40"/>
        <v>20457.547236853363</v>
      </c>
      <c r="X90" s="23">
        <f>'[1]начисления 2017'!AL93</f>
        <v>17572.339697401938</v>
      </c>
      <c r="Y90" s="23">
        <f>'[1]начисления 2017'!AM93</f>
        <v>1932.5768934493685</v>
      </c>
      <c r="Z90" s="23">
        <f>1.11426*V90*2.5%+'[1]начисления 2017'!AN93</f>
        <v>952.63064600205553</v>
      </c>
      <c r="AA90" s="23">
        <f t="shared" si="41"/>
        <v>85.427079024316498</v>
      </c>
      <c r="AB90" s="23">
        <f>'[1]начисления 2017'!BQ93</f>
        <v>0</v>
      </c>
      <c r="AC90" s="23">
        <f t="shared" si="42"/>
        <v>0</v>
      </c>
      <c r="AD90" s="23">
        <f>'[1]начисления 2017'!BN93</f>
        <v>0</v>
      </c>
      <c r="AE90" s="23">
        <f>'[1]начисления 2017'!BP93</f>
        <v>0</v>
      </c>
      <c r="AF90" s="23">
        <f>1.11426*AB90*2.5%+'[1]начисления 2017'!BR93</f>
        <v>0</v>
      </c>
      <c r="AG90" s="23">
        <v>0</v>
      </c>
      <c r="AH90" s="23">
        <f>'[1]начисления 2017'!CD93</f>
        <v>1177.74</v>
      </c>
      <c r="AI90" s="23">
        <f t="shared" si="43"/>
        <v>1132.690094965084</v>
      </c>
      <c r="AJ90" s="23">
        <f>'[1]начисления 2017'!BT93</f>
        <v>672.59999999999991</v>
      </c>
      <c r="AK90" s="23">
        <f>1.11426*AH90*2.5%+'[1]начисления 2017'!CE93</f>
        <v>460.09009496508418</v>
      </c>
      <c r="AL90" s="23">
        <f t="shared" si="59"/>
        <v>96.174885370717135</v>
      </c>
      <c r="AM90" s="23">
        <f>'[1]начисления 2017'!CS93</f>
        <v>45028.925999999992</v>
      </c>
      <c r="AN90" s="23">
        <f t="shared" si="44"/>
        <v>26048.681681937633</v>
      </c>
      <c r="AO90" s="23">
        <f>'[1]начисления 2017'!CV93</f>
        <v>11259.031105950511</v>
      </c>
      <c r="AP90" s="23">
        <f t="shared" si="45"/>
        <v>3400.2273939970542</v>
      </c>
      <c r="AQ90" s="23">
        <f>'[1]начисления 2017'!CW93</f>
        <v>4979.2594263602632</v>
      </c>
      <c r="AR90" s="23">
        <f>'[1]начисления 2017'!CH93</f>
        <v>425.60930798892139</v>
      </c>
      <c r="AS90" s="23">
        <f>'[1]начисления 2017'!CK93+'[1]начисления 2017'!CL93+'[1]начисления 2017'!CM93+'[1]начисления 2017'!CN93</f>
        <v>0</v>
      </c>
      <c r="AT90" s="23">
        <f>'[1]начисления 2017'!CJ93</f>
        <v>116.06031995926159</v>
      </c>
      <c r="AU90" s="23">
        <f>'[1]начисления 2017'!CI93</f>
        <v>51.220083394642899</v>
      </c>
      <c r="AV90" s="23">
        <f>1.11426*AM90*2.5%+'[1]начисления 2017'!CY93</f>
        <v>5817.2740442869754</v>
      </c>
      <c r="AW90" s="23">
        <f t="shared" si="46"/>
        <v>57.848774101202494</v>
      </c>
      <c r="AX90" s="23">
        <f>'[1]начисления 2017'!CO93</f>
        <v>0</v>
      </c>
      <c r="AY90" s="23">
        <f t="shared" si="47"/>
        <v>0</v>
      </c>
      <c r="AZ90" s="23">
        <f>'[1]начисления 2017'!CP93</f>
        <v>0</v>
      </c>
      <c r="BA90" s="23">
        <f>'[1]начисления 2017'!CQ93</f>
        <v>0</v>
      </c>
      <c r="BB90" s="23">
        <f>1.11426*AX90*2.5%+'[1]начисления 2017'!CR93</f>
        <v>0</v>
      </c>
      <c r="BC90" s="23">
        <v>0</v>
      </c>
      <c r="BD90" s="23">
        <f>'[1]начисления 2017'!DA93</f>
        <v>2905.0919999999996</v>
      </c>
      <c r="BE90" s="23">
        <f t="shared" si="48"/>
        <v>1013.9073</v>
      </c>
      <c r="BF90" s="23">
        <f>'[1]начисления 2017'!CZ93</f>
        <v>941.28</v>
      </c>
      <c r="BG90" s="23">
        <f t="shared" si="49"/>
        <v>72.627299999999991</v>
      </c>
      <c r="BH90" s="23">
        <f t="shared" si="50"/>
        <v>34.90103927861837</v>
      </c>
      <c r="BI90" s="23">
        <f t="shared" si="51"/>
        <v>11803.709826469354</v>
      </c>
      <c r="BJ90" s="23">
        <f>'[1]начисления 2017'!DD93</f>
        <v>6586.5070325484539</v>
      </c>
      <c r="BK90" s="23">
        <f t="shared" si="52"/>
        <v>1989.1251238296331</v>
      </c>
      <c r="BL90" s="23">
        <f>'[1]начисления 2017'!DF93</f>
        <v>958.35927993135101</v>
      </c>
      <c r="BM90" s="23">
        <f>'[1]начисления 2017'!DK93</f>
        <v>67.377468334415582</v>
      </c>
      <c r="BN90" s="23">
        <f>'[1]начисления 2017'!DG93</f>
        <v>139.1141959266906</v>
      </c>
      <c r="BO90" s="23">
        <f>'[1]начисления 2017'!DH93</f>
        <v>128.40624665595382</v>
      </c>
      <c r="BP90" s="23">
        <f>'[1]начисления 2017'!DE93</f>
        <v>724.80072705359635</v>
      </c>
      <c r="BQ90" s="23">
        <f>'[1]начисления 2017'!DJ93</f>
        <v>865.30012360410274</v>
      </c>
      <c r="BR90" s="23">
        <f>'[1]начисления 2017'!DI93</f>
        <v>248.49427294763311</v>
      </c>
      <c r="BS90" s="23">
        <f>'[1]начисления 2017'!DL93</f>
        <v>10.182685112176021</v>
      </c>
      <c r="BT90" s="23">
        <f>'[1]начисления 2017'!DM93</f>
        <v>31.878457640687859</v>
      </c>
      <c r="BU90" s="23">
        <f>'[1]начисления 2017'!DN93</f>
        <v>54.164212884657857</v>
      </c>
      <c r="BV90" s="23">
        <f>'[1]начисления 2017'!DS93</f>
        <v>376.96701343839425</v>
      </c>
      <c r="BW90" s="23">
        <f t="shared" si="53"/>
        <v>81568.347663295266</v>
      </c>
    </row>
    <row r="91" spans="1:75" ht="12" x14ac:dyDescent="0.2">
      <c r="A91" s="18">
        <f t="shared" si="54"/>
        <v>88</v>
      </c>
      <c r="B91" s="35" t="s">
        <v>87</v>
      </c>
      <c r="C91" s="32" t="s">
        <v>88</v>
      </c>
      <c r="D91" s="32"/>
      <c r="E91" s="28">
        <v>2580.88</v>
      </c>
      <c r="F91" s="23">
        <f>'[1]начисления 2017'!BD94+'[1]начисления 2017'!BH94</f>
        <v>82381.689600000012</v>
      </c>
      <c r="G91" s="23">
        <f t="shared" si="34"/>
        <v>84780.430519606802</v>
      </c>
      <c r="H91" s="23">
        <f>'[1]начисления 2017'!BF94</f>
        <v>33747.00515706736</v>
      </c>
      <c r="I91" s="23">
        <f t="shared" si="35"/>
        <v>10191.595557434342</v>
      </c>
      <c r="J91" s="23">
        <f>'[1]начисления 2017'!BG94</f>
        <v>174.04999999999998</v>
      </c>
      <c r="K91" s="23">
        <f>'[1]начисления 2017'!AS94</f>
        <v>35252.914268762695</v>
      </c>
      <c r="L91" s="23">
        <f>1.11426*F91*2.5%+'[1]начисления 2017'!BI94+'[1]начисления 2017'!BY94</f>
        <v>5414.8655363424004</v>
      </c>
      <c r="M91" s="23">
        <f t="shared" si="36"/>
        <v>102.91174037732627</v>
      </c>
      <c r="N91" s="23">
        <f>'[1]начисления 2017'!BJ94</f>
        <v>0</v>
      </c>
      <c r="O91" s="23">
        <f t="shared" si="37"/>
        <v>0</v>
      </c>
      <c r="P91" s="23">
        <f>'[1]начисления 2017'!BK94</f>
        <v>0</v>
      </c>
      <c r="Q91" s="23">
        <f t="shared" si="38"/>
        <v>0</v>
      </c>
      <c r="R91" s="23">
        <f>'[1]начисления 2017'!BL94</f>
        <v>0</v>
      </c>
      <c r="S91" s="23">
        <f>'[1]начисления 2017'!BC94</f>
        <v>0</v>
      </c>
      <c r="T91" s="23">
        <f t="shared" si="39"/>
        <v>0</v>
      </c>
      <c r="U91" s="24">
        <v>0</v>
      </c>
      <c r="V91" s="24">
        <f>'[1]начисления 2017'!E94*'[1]начисления 2017'!I94*12</f>
        <v>62560.531200000012</v>
      </c>
      <c r="W91" s="23">
        <f t="shared" si="40"/>
        <v>79805.983187914535</v>
      </c>
      <c r="X91" s="23">
        <f>'[1]начисления 2017'!AL94</f>
        <v>69313.923396348342</v>
      </c>
      <c r="Y91" s="23">
        <f>'[1]начисления 2017'!AM94</f>
        <v>7623.0308004976414</v>
      </c>
      <c r="Z91" s="23">
        <f>1.11426*V91*2.5%+'[1]начисления 2017'!AN94</f>
        <v>2869.0289910685542</v>
      </c>
      <c r="AA91" s="23">
        <f t="shared" si="41"/>
        <v>127.5660255070125</v>
      </c>
      <c r="AB91" s="23">
        <f>'[1]начисления 2017'!BQ94</f>
        <v>13627.046400000003</v>
      </c>
      <c r="AC91" s="23">
        <f t="shared" si="42"/>
        <v>22814.811964475575</v>
      </c>
      <c r="AD91" s="23">
        <f>'[1]начисления 2017'!BN94</f>
        <v>7752.8831999999993</v>
      </c>
      <c r="AE91" s="23">
        <f>'[1]начисления 2017'!BP94</f>
        <v>12030.335999999999</v>
      </c>
      <c r="AF91" s="23">
        <f>1.11426*AB91*2.5%+'[1]начисления 2017'!BR94</f>
        <v>3031.5927644755748</v>
      </c>
      <c r="AG91" s="23">
        <f t="shared" ref="AG91:AG92" si="60">AC91/AB91*100</f>
        <v>167.42301519187291</v>
      </c>
      <c r="AH91" s="23">
        <f>'[1]начисления 2017'!CD94</f>
        <v>0</v>
      </c>
      <c r="AI91" s="23">
        <f t="shared" si="43"/>
        <v>0</v>
      </c>
      <c r="AJ91" s="23">
        <f>'[1]начисления 2017'!BT94</f>
        <v>0</v>
      </c>
      <c r="AK91" s="23">
        <f>1.11426*AH91*2.5%+'[1]начисления 2017'!CE94</f>
        <v>0</v>
      </c>
      <c r="AL91" s="23">
        <v>0</v>
      </c>
      <c r="AM91" s="23">
        <f>'[1]начисления 2017'!CS94</f>
        <v>209980.39680000005</v>
      </c>
      <c r="AN91" s="23">
        <f t="shared" si="44"/>
        <v>53811.409747843689</v>
      </c>
      <c r="AO91" s="23">
        <f>'[1]начисления 2017'!CV94</f>
        <v>26965.483070373321</v>
      </c>
      <c r="AP91" s="23">
        <f t="shared" si="45"/>
        <v>8143.5758872527422</v>
      </c>
      <c r="AQ91" s="23">
        <f>'[1]начисления 2017'!CW94</f>
        <v>2256.3921827559202</v>
      </c>
      <c r="AR91" s="23">
        <f>'[1]начисления 2017'!CH94</f>
        <v>1984.7155886704284</v>
      </c>
      <c r="AS91" s="23">
        <f>'[1]начисления 2017'!CK94+'[1]начисления 2017'!CL94+'[1]начисления 2017'!CM94+'[1]начисления 2017'!CN94</f>
        <v>0</v>
      </c>
      <c r="AT91" s="23">
        <f>'[1]начисления 2017'!CJ94</f>
        <v>277.96553393919856</v>
      </c>
      <c r="AU91" s="23">
        <f>'[1]начисления 2017'!CI94</f>
        <v>122.67257090278295</v>
      </c>
      <c r="AV91" s="23">
        <f>1.11426*AM91*2.5%+'[1]начисления 2017'!CY94</f>
        <v>14060.604913949308</v>
      </c>
      <c r="AW91" s="23">
        <f t="shared" si="46"/>
        <v>25.626873064297246</v>
      </c>
      <c r="AX91" s="23">
        <f>'[1]начисления 2017'!CO94</f>
        <v>0</v>
      </c>
      <c r="AY91" s="23">
        <f t="shared" si="47"/>
        <v>0</v>
      </c>
      <c r="AZ91" s="23">
        <f>'[1]начисления 2017'!CP94</f>
        <v>0</v>
      </c>
      <c r="BA91" s="23">
        <f>'[1]начисления 2017'!CQ94</f>
        <v>0</v>
      </c>
      <c r="BB91" s="23">
        <f>1.11426*AX91*2.5%+'[1]начисления 2017'!CR94</f>
        <v>0</v>
      </c>
      <c r="BC91" s="23">
        <v>0</v>
      </c>
      <c r="BD91" s="23">
        <f>'[1]начисления 2017'!DA94</f>
        <v>11459.1072</v>
      </c>
      <c r="BE91" s="23">
        <f t="shared" si="48"/>
        <v>5567.7634131070972</v>
      </c>
      <c r="BF91" s="23">
        <f>'[1]начисления 2017'!CZ94</f>
        <v>5281.2857331070973</v>
      </c>
      <c r="BG91" s="23">
        <f t="shared" si="49"/>
        <v>286.47768000000002</v>
      </c>
      <c r="BH91" s="23">
        <f t="shared" si="50"/>
        <v>48.588108269962746</v>
      </c>
      <c r="BI91" s="23">
        <f t="shared" si="51"/>
        <v>47826.414680028887</v>
      </c>
      <c r="BJ91" s="23">
        <f>'[1]начисления 2017'!DD94</f>
        <v>26687.28910339643</v>
      </c>
      <c r="BK91" s="23">
        <f t="shared" si="52"/>
        <v>8059.5613092257217</v>
      </c>
      <c r="BL91" s="23">
        <f>'[1]начисления 2017'!DF94</f>
        <v>3883.0917574462701</v>
      </c>
      <c r="BM91" s="23">
        <f>'[1]начисления 2017'!DK94</f>
        <v>273.00084363528828</v>
      </c>
      <c r="BN91" s="23">
        <f>'[1]начисления 2017'!DG94</f>
        <v>563.6645868190401</v>
      </c>
      <c r="BO91" s="23">
        <f>'[1]начисления 2017'!DH94</f>
        <v>520.27798805273062</v>
      </c>
      <c r="BP91" s="23">
        <f>'[1]начисления 2017'!DE94</f>
        <v>2936.7563793137047</v>
      </c>
      <c r="BQ91" s="23">
        <f>'[1]начисления 2017'!DJ94</f>
        <v>3506.0335388258727</v>
      </c>
      <c r="BR91" s="23">
        <f>'[1]начисления 2017'!DI94</f>
        <v>1006.8521099150594</v>
      </c>
      <c r="BS91" s="23">
        <f>'[1]начисления 2017'!DL94</f>
        <v>41.258327076035506</v>
      </c>
      <c r="BT91" s="23">
        <f>'[1]начисления 2017'!DM94</f>
        <v>129.1655214248274</v>
      </c>
      <c r="BU91" s="23">
        <f>'[1]начисления 2017'!DN94</f>
        <v>219.46321489790958</v>
      </c>
      <c r="BV91" s="23">
        <f>'[1]начисления 2017'!DS94</f>
        <v>1527.3995184943797</v>
      </c>
      <c r="BW91" s="23">
        <f t="shared" si="53"/>
        <v>296134.21303147101</v>
      </c>
    </row>
    <row r="92" spans="1:75" ht="12" x14ac:dyDescent="0.2">
      <c r="A92" s="18">
        <f t="shared" si="54"/>
        <v>89</v>
      </c>
      <c r="B92" s="35" t="s">
        <v>89</v>
      </c>
      <c r="C92" s="32" t="s">
        <v>88</v>
      </c>
      <c r="D92" s="32"/>
      <c r="E92" s="28">
        <v>2328.4299999999998</v>
      </c>
      <c r="F92" s="23">
        <f>'[1]начисления 2017'!BD95+'[1]начисления 2017'!BH95</f>
        <v>74323.4856</v>
      </c>
      <c r="G92" s="23">
        <f t="shared" si="34"/>
        <v>73689.801601495623</v>
      </c>
      <c r="H92" s="23">
        <f>'[1]начисления 2017'!BF95</f>
        <v>30446.025858571629</v>
      </c>
      <c r="I92" s="23">
        <f t="shared" si="35"/>
        <v>9194.6998092886315</v>
      </c>
      <c r="J92" s="23">
        <f>'[1]начисления 2017'!BG95</f>
        <v>174.04999999999998</v>
      </c>
      <c r="K92" s="23">
        <f>'[1]начисления 2017'!AS95</f>
        <v>31804.633757018968</v>
      </c>
      <c r="L92" s="23">
        <f>1.11426*F92*2.5%+'[1]начисления 2017'!BI95+'[1]начисления 2017'!BY95</f>
        <v>2070.3921766163999</v>
      </c>
      <c r="M92" s="23">
        <f t="shared" si="36"/>
        <v>99.147397362504236</v>
      </c>
      <c r="N92" s="23">
        <f>'[1]начисления 2017'!BJ95</f>
        <v>0</v>
      </c>
      <c r="O92" s="23">
        <f t="shared" si="37"/>
        <v>0</v>
      </c>
      <c r="P92" s="23">
        <f>'[1]начисления 2017'!BK95</f>
        <v>0</v>
      </c>
      <c r="Q92" s="23">
        <f t="shared" si="38"/>
        <v>0</v>
      </c>
      <c r="R92" s="23">
        <f>'[1]начисления 2017'!BL95</f>
        <v>0</v>
      </c>
      <c r="S92" s="23">
        <f>'[1]начисления 2017'!BC95</f>
        <v>0</v>
      </c>
      <c r="T92" s="23">
        <f t="shared" si="39"/>
        <v>0</v>
      </c>
      <c r="U92" s="24">
        <v>0</v>
      </c>
      <c r="V92" s="24">
        <f>'[1]начисления 2017'!E95*'[1]начисления 2017'!I95*12</f>
        <v>56441.143199999991</v>
      </c>
      <c r="W92" s="23">
        <f t="shared" si="40"/>
        <v>85675.094679884991</v>
      </c>
      <c r="X92" s="23">
        <f>'[1]начисления 2017'!AL95</f>
        <v>73839.659771122708</v>
      </c>
      <c r="Y92" s="23">
        <f>'[1]начисления 2017'!AM95</f>
        <v>9052.1171108317776</v>
      </c>
      <c r="Z92" s="23">
        <f>1.11426*V92*2.5%+'[1]начисления 2017'!AN95</f>
        <v>2783.3177979305001</v>
      </c>
      <c r="AA92" s="23">
        <f t="shared" si="41"/>
        <v>151.79546306546996</v>
      </c>
      <c r="AB92" s="23">
        <f>'[1]начисления 2017'!BQ95</f>
        <v>12294.1104</v>
      </c>
      <c r="AC92" s="23">
        <f t="shared" si="42"/>
        <v>2735.0560818743461</v>
      </c>
      <c r="AD92" s="23">
        <f>'[1]начисления 2017'!BN95</f>
        <v>0</v>
      </c>
      <c r="AE92" s="23">
        <f>'[1]начисления 2017'!BP95</f>
        <v>0</v>
      </c>
      <c r="AF92" s="23">
        <f>1.11426*AB92*2.5%+'[1]начисления 2017'!BR95</f>
        <v>2735.0560818743461</v>
      </c>
      <c r="AG92" s="23">
        <f t="shared" si="60"/>
        <v>22.246880765560281</v>
      </c>
      <c r="AH92" s="23">
        <f>'[1]начисления 2017'!CD95</f>
        <v>0</v>
      </c>
      <c r="AI92" s="23">
        <f t="shared" si="43"/>
        <v>0</v>
      </c>
      <c r="AJ92" s="23">
        <f>'[1]начисления 2017'!BT95</f>
        <v>0</v>
      </c>
      <c r="AK92" s="23">
        <f>1.11426*AH92*2.5%+'[1]начисления 2017'!CE95</f>
        <v>0</v>
      </c>
      <c r="AL92" s="23">
        <v>0</v>
      </c>
      <c r="AM92" s="23">
        <f>'[1]начисления 2017'!CS95</f>
        <v>199918.99979999999</v>
      </c>
      <c r="AN92" s="23">
        <f t="shared" si="44"/>
        <v>60634.320084570907</v>
      </c>
      <c r="AO92" s="23">
        <f>'[1]начисления 2017'!CV95</f>
        <v>24327.841567817697</v>
      </c>
      <c r="AP92" s="23">
        <f t="shared" si="45"/>
        <v>7347.0081534809442</v>
      </c>
      <c r="AQ92" s="23">
        <f>'[1]начисления 2017'!CW95</f>
        <v>11165.738972428624</v>
      </c>
      <c r="AR92" s="23">
        <f>'[1]начисления 2017'!CH95</f>
        <v>1889.6161804684243</v>
      </c>
      <c r="AS92" s="23">
        <f>'[1]начисления 2017'!CK95+'[1]начисления 2017'!CL95+'[1]начисления 2017'!CM95+'[1]начисления 2017'!CN95</f>
        <v>0</v>
      </c>
      <c r="AT92" s="23">
        <f>'[1]начисления 2017'!CJ95</f>
        <v>250.77620353912158</v>
      </c>
      <c r="AU92" s="23">
        <f>'[1]начисления 2017'!CI95</f>
        <v>110.67329525865863</v>
      </c>
      <c r="AV92" s="23">
        <f>1.11426*AM92*2.5%+'[1]начисления 2017'!CY95</f>
        <v>15542.665711577432</v>
      </c>
      <c r="AW92" s="23">
        <f t="shared" si="46"/>
        <v>30.329443497231278</v>
      </c>
      <c r="AX92" s="23">
        <f>'[1]начисления 2017'!CO95</f>
        <v>0</v>
      </c>
      <c r="AY92" s="23">
        <f t="shared" si="47"/>
        <v>0</v>
      </c>
      <c r="AZ92" s="23">
        <f>'[1]начисления 2017'!CP95</f>
        <v>0</v>
      </c>
      <c r="BA92" s="23">
        <f>'[1]начисления 2017'!CQ95</f>
        <v>0</v>
      </c>
      <c r="BB92" s="23">
        <f>1.11426*AX92*2.5%+'[1]начисления 2017'!CR95</f>
        <v>0</v>
      </c>
      <c r="BC92" s="23">
        <v>0</v>
      </c>
      <c r="BD92" s="23">
        <f>'[1]начисления 2017'!DA95</f>
        <v>10338.2292</v>
      </c>
      <c r="BE92" s="23">
        <f t="shared" si="48"/>
        <v>5023.149996892902</v>
      </c>
      <c r="BF92" s="23">
        <f>'[1]начисления 2017'!CZ95</f>
        <v>4764.6942668929023</v>
      </c>
      <c r="BG92" s="23">
        <f t="shared" si="49"/>
        <v>258.45573000000002</v>
      </c>
      <c r="BH92" s="23">
        <f t="shared" si="50"/>
        <v>48.588108269962731</v>
      </c>
      <c r="BI92" s="23">
        <f t="shared" si="51"/>
        <v>44466.96310416401</v>
      </c>
      <c r="BJ92" s="23">
        <f>'[1]начисления 2017'!DD95</f>
        <v>24812.704607908323</v>
      </c>
      <c r="BK92" s="23">
        <f t="shared" si="52"/>
        <v>7493.4367915883131</v>
      </c>
      <c r="BL92" s="23">
        <f>'[1]начисления 2017'!DF95</f>
        <v>3610.3333077264729</v>
      </c>
      <c r="BM92" s="23">
        <f>'[1]начисления 2017'!DK95</f>
        <v>253.8245553749436</v>
      </c>
      <c r="BN92" s="23">
        <f>'[1]начисления 2017'!DG95</f>
        <v>524.071322362209</v>
      </c>
      <c r="BO92" s="23">
        <f>'[1]начисления 2017'!DH95</f>
        <v>483.73231097145413</v>
      </c>
      <c r="BP92" s="23">
        <f>'[1]начисления 2017'!DE95</f>
        <v>2730.4709842569764</v>
      </c>
      <c r="BQ92" s="23">
        <f>'[1]начисления 2017'!DJ95</f>
        <v>3259.760637630081</v>
      </c>
      <c r="BR92" s="23">
        <f>'[1]начисления 2017'!DI95</f>
        <v>936.1282028451559</v>
      </c>
      <c r="BS92" s="23">
        <f>'[1]начисления 2017'!DL95</f>
        <v>38.36023503128488</v>
      </c>
      <c r="BT92" s="23">
        <f>'[1]начисления 2017'!DM95</f>
        <v>120.09259974752588</v>
      </c>
      <c r="BU92" s="23">
        <f>'[1]начисления 2017'!DN95</f>
        <v>204.04754872126381</v>
      </c>
      <c r="BV92" s="23">
        <f>'[1]начисления 2017'!DS95</f>
        <v>1420.1110095457068</v>
      </c>
      <c r="BW92" s="23">
        <f t="shared" si="53"/>
        <v>273644.49655842845</v>
      </c>
    </row>
    <row r="93" spans="1:75" ht="12" x14ac:dyDescent="0.2">
      <c r="A93" s="18">
        <f t="shared" si="54"/>
        <v>90</v>
      </c>
      <c r="B93" s="35" t="s">
        <v>86</v>
      </c>
      <c r="C93" s="29">
        <v>10</v>
      </c>
      <c r="D93" s="29"/>
      <c r="E93" s="26">
        <v>501.11</v>
      </c>
      <c r="F93" s="23">
        <f>'[1]начисления 2017'!BD96+'[1]начисления 2017'!BH96</f>
        <v>15875.164800000002</v>
      </c>
      <c r="G93" s="23">
        <f t="shared" si="34"/>
        <v>15856.225588906336</v>
      </c>
      <c r="H93" s="23">
        <f>'[1]начисления 2017'!BF96</f>
        <v>6552.401411246562</v>
      </c>
      <c r="I93" s="23">
        <f t="shared" si="35"/>
        <v>1978.8252261964617</v>
      </c>
      <c r="J93" s="23">
        <f>'[1]начисления 2017'!BG96</f>
        <v>0</v>
      </c>
      <c r="K93" s="23">
        <f>'[1]начисления 2017'!AS96</f>
        <v>6844.7924232121122</v>
      </c>
      <c r="L93" s="23">
        <f>1.11426*F93*2.5%+'[1]начисления 2017'!BI96+'[1]начисления 2017'!BY96</f>
        <v>480.2065282512001</v>
      </c>
      <c r="M93" s="23">
        <f t="shared" si="36"/>
        <v>99.880699121349181</v>
      </c>
      <c r="N93" s="23">
        <f>'[1]начисления 2017'!BJ96</f>
        <v>0</v>
      </c>
      <c r="O93" s="23">
        <f t="shared" si="37"/>
        <v>0</v>
      </c>
      <c r="P93" s="23">
        <f>'[1]начисления 2017'!BK96</f>
        <v>0</v>
      </c>
      <c r="Q93" s="23">
        <f t="shared" si="38"/>
        <v>0</v>
      </c>
      <c r="R93" s="23">
        <f>'[1]начисления 2017'!BL96</f>
        <v>0</v>
      </c>
      <c r="S93" s="23">
        <f>'[1]начисления 2017'!BC96</f>
        <v>0</v>
      </c>
      <c r="T93" s="23">
        <f t="shared" si="39"/>
        <v>0</v>
      </c>
      <c r="U93" s="24">
        <v>0</v>
      </c>
      <c r="V93" s="24">
        <f>'[1]начисления 2017'!E96*'[1]начисления 2017'!I96*12</f>
        <v>18340.625999999997</v>
      </c>
      <c r="W93" s="23">
        <f t="shared" si="40"/>
        <v>15667.86106657434</v>
      </c>
      <c r="X93" s="23">
        <f>'[1]начисления 2017'!AL96</f>
        <v>13458.161616636233</v>
      </c>
      <c r="Y93" s="23">
        <f>'[1]начисления 2017'!AM96</f>
        <v>1480.1063840385343</v>
      </c>
      <c r="Z93" s="23">
        <f>1.11426*V93*2.5%+'[1]начисления 2017'!AN96</f>
        <v>729.59306589957225</v>
      </c>
      <c r="AA93" s="23">
        <f t="shared" si="41"/>
        <v>85.427079024316527</v>
      </c>
      <c r="AB93" s="23">
        <f>'[1]начисления 2017'!BQ96</f>
        <v>0</v>
      </c>
      <c r="AC93" s="23">
        <f t="shared" si="42"/>
        <v>0</v>
      </c>
      <c r="AD93" s="23">
        <f>'[1]начисления 2017'!BN96</f>
        <v>0</v>
      </c>
      <c r="AE93" s="23">
        <f>'[1]начисления 2017'!BP96</f>
        <v>0</v>
      </c>
      <c r="AF93" s="23">
        <f>1.11426*AB93*2.5%+'[1]начисления 2017'!BR96</f>
        <v>0</v>
      </c>
      <c r="AG93" s="23">
        <v>0</v>
      </c>
      <c r="AH93" s="23">
        <f>'[1]начисления 2017'!CD96</f>
        <v>901.99800000000005</v>
      </c>
      <c r="AI93" s="23">
        <f t="shared" si="43"/>
        <v>871.57008633341479</v>
      </c>
      <c r="AJ93" s="23">
        <f>'[1]начисления 2017'!BT96</f>
        <v>519.19999999999993</v>
      </c>
      <c r="AK93" s="23">
        <f>1.11426*AH93*2.5%+'[1]начисления 2017'!CE96</f>
        <v>352.37008633341486</v>
      </c>
      <c r="AL93" s="23">
        <f t="shared" ref="AL93:AL96" si="61">AI93/AH93*100</f>
        <v>96.626609630333405</v>
      </c>
      <c r="AM93" s="23">
        <f>'[1]начисления 2017'!CS96</f>
        <v>34486.390199999994</v>
      </c>
      <c r="AN93" s="23">
        <f t="shared" si="44"/>
        <v>35831.256686259432</v>
      </c>
      <c r="AO93" s="23">
        <f>'[1]начисления 2017'!CV96</f>
        <v>18872.22884505754</v>
      </c>
      <c r="AP93" s="23">
        <f t="shared" si="45"/>
        <v>5699.4131112073765</v>
      </c>
      <c r="AQ93" s="23">
        <f>'[1]начисления 2017'!CW96</f>
        <v>3426.6506966857919</v>
      </c>
      <c r="AR93" s="23">
        <f>'[1]начисления 2017'!CH96</f>
        <v>325.96221966426469</v>
      </c>
      <c r="AS93" s="23">
        <f>'[1]начисления 2017'!CK96+'[1]начисления 2017'!CL96+'[1]начисления 2017'!CM96+'[1]начисления 2017'!CN96</f>
        <v>0</v>
      </c>
      <c r="AT93" s="23">
        <f>'[1]начисления 2017'!CJ96</f>
        <v>194.53866833569538</v>
      </c>
      <c r="AU93" s="23">
        <f>'[1]начисления 2017'!CI96</f>
        <v>85.854380025271894</v>
      </c>
      <c r="AV93" s="23">
        <f>1.11426*AM93*2.5%+'[1]начисления 2017'!CY96</f>
        <v>7226.6087652834876</v>
      </c>
      <c r="AW93" s="23">
        <f t="shared" si="46"/>
        <v>103.89970210990491</v>
      </c>
      <c r="AX93" s="23">
        <f>'[1]начисления 2017'!CO96</f>
        <v>0</v>
      </c>
      <c r="AY93" s="23">
        <f t="shared" si="47"/>
        <v>0</v>
      </c>
      <c r="AZ93" s="23">
        <f>'[1]начисления 2017'!CP96</f>
        <v>0</v>
      </c>
      <c r="BA93" s="23">
        <f>'[1]начисления 2017'!CQ96</f>
        <v>0</v>
      </c>
      <c r="BB93" s="23">
        <f>1.11426*AX93*2.5%+'[1]начисления 2017'!CR96</f>
        <v>0</v>
      </c>
      <c r="BC93" s="23">
        <v>0</v>
      </c>
      <c r="BD93" s="23">
        <f>'[1]начисления 2017'!DA96</f>
        <v>2224.9283999999998</v>
      </c>
      <c r="BE93" s="23">
        <f t="shared" si="48"/>
        <v>357.54321000000004</v>
      </c>
      <c r="BF93" s="23">
        <f>'[1]начисления 2017'!CZ96</f>
        <v>301.92</v>
      </c>
      <c r="BG93" s="23">
        <f t="shared" si="49"/>
        <v>55.62321</v>
      </c>
      <c r="BH93" s="23">
        <f t="shared" si="50"/>
        <v>16.069874877771351</v>
      </c>
      <c r="BI93" s="23">
        <f t="shared" si="51"/>
        <v>9040.1299574232889</v>
      </c>
      <c r="BJ93" s="23">
        <f>'[1]начисления 2017'!DD96</f>
        <v>5044.4208147338468</v>
      </c>
      <c r="BK93" s="23">
        <f t="shared" si="52"/>
        <v>1523.4150860496218</v>
      </c>
      <c r="BL93" s="23">
        <f>'[1]начисления 2017'!DF96</f>
        <v>733.98046579000356</v>
      </c>
      <c r="BM93" s="23">
        <f>'[1]начисления 2017'!DK96</f>
        <v>51.60251132058535</v>
      </c>
      <c r="BN93" s="23">
        <f>'[1]начисления 2017'!DG96</f>
        <v>106.54365691704713</v>
      </c>
      <c r="BO93" s="23">
        <f>'[1]начисления 2017'!DH96</f>
        <v>98.342739204898407</v>
      </c>
      <c r="BP93" s="23">
        <f>'[1]начисления 2017'!DE96</f>
        <v>555.10452748559942</v>
      </c>
      <c r="BQ93" s="23">
        <f>'[1]начисления 2017'!DJ96</f>
        <v>662.70907066980283</v>
      </c>
      <c r="BR93" s="23">
        <f>'[1]начисления 2017'!DI96</f>
        <v>190.31478697354186</v>
      </c>
      <c r="BS93" s="23">
        <f>'[1]начисления 2017'!DL96</f>
        <v>7.7986326403217587</v>
      </c>
      <c r="BT93" s="23">
        <f>'[1]начисления 2017'!DM96</f>
        <v>24.414815693603995</v>
      </c>
      <c r="BU93" s="23">
        <f>'[1]начисления 2017'!DN96</f>
        <v>41.482849944415257</v>
      </c>
      <c r="BV93" s="23">
        <f>'[1]начисления 2017'!DS96</f>
        <v>288.70845193965113</v>
      </c>
      <c r="BW93" s="23">
        <f t="shared" si="53"/>
        <v>77913.295047436448</v>
      </c>
    </row>
    <row r="94" spans="1:75" ht="12" x14ac:dyDescent="0.2">
      <c r="A94" s="18">
        <f t="shared" si="54"/>
        <v>91</v>
      </c>
      <c r="B94" s="35" t="s">
        <v>86</v>
      </c>
      <c r="C94" s="32" t="s">
        <v>90</v>
      </c>
      <c r="D94" s="32"/>
      <c r="E94" s="26">
        <v>160.91999999999999</v>
      </c>
      <c r="F94" s="23">
        <f>'[1]начисления 2017'!BD97+'[1]начисления 2017'!BH97</f>
        <v>5097.9456</v>
      </c>
      <c r="G94" s="23">
        <f t="shared" si="34"/>
        <v>5079.6672989299905</v>
      </c>
      <c r="H94" s="23">
        <f>'[1]начисления 2017'!BF97</f>
        <v>2104.1536490946032</v>
      </c>
      <c r="I94" s="23">
        <f t="shared" si="35"/>
        <v>635.45440202657016</v>
      </c>
      <c r="J94" s="23">
        <f>'[1]начисления 2017'!BG97</f>
        <v>0</v>
      </c>
      <c r="K94" s="23">
        <f>'[1]начисления 2017'!AS97</f>
        <v>2198.0483262024163</v>
      </c>
      <c r="L94" s="23">
        <f>1.11426*F94*2.5%+'[1]начисления 2017'!BI97+'[1]начисления 2017'!BY97</f>
        <v>142.01092160640002</v>
      </c>
      <c r="M94" s="23">
        <f t="shared" si="36"/>
        <v>99.641457510452653</v>
      </c>
      <c r="N94" s="23">
        <f>'[1]начисления 2017'!BJ97</f>
        <v>0</v>
      </c>
      <c r="O94" s="23">
        <f t="shared" si="37"/>
        <v>0</v>
      </c>
      <c r="P94" s="23">
        <f>'[1]начисления 2017'!BK97</f>
        <v>0</v>
      </c>
      <c r="Q94" s="23">
        <f t="shared" si="38"/>
        <v>0</v>
      </c>
      <c r="R94" s="23">
        <f>'[1]начисления 2017'!BL97</f>
        <v>0</v>
      </c>
      <c r="S94" s="23">
        <f>'[1]начисления 2017'!BC97</f>
        <v>0</v>
      </c>
      <c r="T94" s="23">
        <f t="shared" si="39"/>
        <v>0</v>
      </c>
      <c r="U94" s="24">
        <v>0</v>
      </c>
      <c r="V94" s="24">
        <f>'[1]начисления 2017'!E97*'[1]начисления 2017'!I97*12</f>
        <v>3900.7008000000001</v>
      </c>
      <c r="W94" s="23">
        <f t="shared" si="40"/>
        <v>4975.9689774802409</v>
      </c>
      <c r="X94" s="23">
        <f>'[1]начисления 2017'!AL97</f>
        <v>4321.7803822496098</v>
      </c>
      <c r="Y94" s="23">
        <f>'[1]начисления 2017'!AM97</f>
        <v>475.30226760487903</v>
      </c>
      <c r="Z94" s="23">
        <f>1.11426*V94*2.5%+'[1]начисления 2017'!AN97</f>
        <v>178.88632762575236</v>
      </c>
      <c r="AA94" s="23">
        <f t="shared" si="41"/>
        <v>127.5660255070125</v>
      </c>
      <c r="AB94" s="23">
        <f>'[1]начисления 2017'!BQ97</f>
        <v>0</v>
      </c>
      <c r="AC94" s="23">
        <f t="shared" si="42"/>
        <v>0</v>
      </c>
      <c r="AD94" s="23">
        <f>'[1]начисления 2017'!BN97</f>
        <v>0</v>
      </c>
      <c r="AE94" s="23">
        <f>'[1]начисления 2017'!BP97</f>
        <v>0</v>
      </c>
      <c r="AF94" s="23">
        <f>1.11426*AB94*2.5%+'[1]начисления 2017'!BR97</f>
        <v>0</v>
      </c>
      <c r="AG94" s="23">
        <v>0</v>
      </c>
      <c r="AH94" s="23">
        <f>'[1]начисления 2017'!CD97</f>
        <v>289.65599999999995</v>
      </c>
      <c r="AI94" s="23">
        <f t="shared" si="43"/>
        <v>333.81558319086247</v>
      </c>
      <c r="AJ94" s="23">
        <f>'[1]начисления 2017'!BT97</f>
        <v>220.66</v>
      </c>
      <c r="AK94" s="23">
        <f>1.11426*AH94*2.5%+'[1]начисления 2017'!CE97</f>
        <v>113.15558319086249</v>
      </c>
      <c r="AL94" s="23">
        <f t="shared" si="61"/>
        <v>115.2455268286735</v>
      </c>
      <c r="AM94" s="23">
        <f>'[1]начисления 2017'!CS97</f>
        <v>13063.485599999998</v>
      </c>
      <c r="AN94" s="23">
        <f t="shared" si="44"/>
        <v>68489.737080712439</v>
      </c>
      <c r="AO94" s="23">
        <f>'[1]начисления 2017'!CV97</f>
        <v>36690.570827969692</v>
      </c>
      <c r="AP94" s="23">
        <f t="shared" si="45"/>
        <v>11080.552390046847</v>
      </c>
      <c r="AQ94" s="23">
        <f>'[1]начисления 2017'!CW97</f>
        <v>7319.3984125870948</v>
      </c>
      <c r="AR94" s="23">
        <f>'[1]начисления 2017'!CH97</f>
        <v>123.474876263743</v>
      </c>
      <c r="AS94" s="23">
        <f>'[1]начисления 2017'!CK97+'[1]начисления 2017'!CL97+'[1]начисления 2017'!CM97+'[1]начисления 2017'!CN97</f>
        <v>0</v>
      </c>
      <c r="AT94" s="23">
        <f>'[1]начисления 2017'!CJ97</f>
        <v>378.21366241110638</v>
      </c>
      <c r="AU94" s="23">
        <f>'[1]начисления 2017'!CI97</f>
        <v>166.91437122084454</v>
      </c>
      <c r="AV94" s="23">
        <f>1.11426*AM94*2.5%+'[1]начисления 2017'!CY97</f>
        <v>12730.612540213104</v>
      </c>
      <c r="AW94" s="23">
        <f t="shared" si="46"/>
        <v>524.28378748098021</v>
      </c>
      <c r="AX94" s="23">
        <f>'[1]начисления 2017'!CO97</f>
        <v>0</v>
      </c>
      <c r="AY94" s="23">
        <f t="shared" si="47"/>
        <v>0</v>
      </c>
      <c r="AZ94" s="23">
        <f>'[1]начисления 2017'!CP97</f>
        <v>0</v>
      </c>
      <c r="BA94" s="23">
        <f>'[1]начисления 2017'!CQ97</f>
        <v>0</v>
      </c>
      <c r="BB94" s="23">
        <f>1.11426*AX94*2.5%+'[1]начисления 2017'!CR97</f>
        <v>0</v>
      </c>
      <c r="BC94" s="23">
        <v>0</v>
      </c>
      <c r="BD94" s="23">
        <f>'[1]начисления 2017'!DA97</f>
        <v>714.48479999999995</v>
      </c>
      <c r="BE94" s="23">
        <f t="shared" si="48"/>
        <v>463.4821199999999</v>
      </c>
      <c r="BF94" s="23">
        <f>'[1]начисления 2017'!CZ97</f>
        <v>445.61999999999989</v>
      </c>
      <c r="BG94" s="23">
        <f t="shared" si="49"/>
        <v>17.862120000000001</v>
      </c>
      <c r="BH94" s="23">
        <f t="shared" si="50"/>
        <v>64.869416396262025</v>
      </c>
      <c r="BI94" s="23">
        <f t="shared" si="51"/>
        <v>2903.0306973489955</v>
      </c>
      <c r="BJ94" s="23">
        <f>'[1]начисления 2017'!DD97</f>
        <v>1619.9002165332372</v>
      </c>
      <c r="BK94" s="23">
        <f t="shared" si="52"/>
        <v>489.2098653930376</v>
      </c>
      <c r="BL94" s="23">
        <f>'[1]начисления 2017'!DF97</f>
        <v>235.70101685244228</v>
      </c>
      <c r="BM94" s="23">
        <f>'[1]начисления 2017'!DK97</f>
        <v>16.570964701779236</v>
      </c>
      <c r="BN94" s="23">
        <f>'[1]начисления 2017'!DG97</f>
        <v>34.214055339329128</v>
      </c>
      <c r="BO94" s="23">
        <f>'[1]начисления 2017'!DH97</f>
        <v>31.580518434779286</v>
      </c>
      <c r="BP94" s="23">
        <f>'[1]начисления 2017'!DE97</f>
        <v>178.2591059108432</v>
      </c>
      <c r="BQ94" s="23">
        <f>'[1]начисления 2017'!DJ97</f>
        <v>212.81384057828549</v>
      </c>
      <c r="BR94" s="23">
        <f>'[1]начисления 2017'!DI97</f>
        <v>61.115235217382107</v>
      </c>
      <c r="BS94" s="23">
        <f>'[1]начисления 2017'!DL97</f>
        <v>2.5043522669285725</v>
      </c>
      <c r="BT94" s="23">
        <f>'[1]начисления 2017'!DM97</f>
        <v>7.8402589080536291</v>
      </c>
      <c r="BU94" s="23">
        <f>'[1]начисления 2017'!DN97</f>
        <v>13.321267212897968</v>
      </c>
      <c r="BV94" s="23">
        <f>'[1]начисления 2017'!DS97</f>
        <v>103.06885011922017</v>
      </c>
      <c r="BW94" s="23">
        <f t="shared" si="53"/>
        <v>82348.770607781742</v>
      </c>
    </row>
    <row r="95" spans="1:75" ht="12" x14ac:dyDescent="0.2">
      <c r="A95" s="18">
        <f t="shared" si="54"/>
        <v>92</v>
      </c>
      <c r="B95" s="35" t="s">
        <v>91</v>
      </c>
      <c r="C95" s="29">
        <v>7</v>
      </c>
      <c r="D95" s="29"/>
      <c r="E95" s="28">
        <v>627.48</v>
      </c>
      <c r="F95" s="23">
        <f>'[1]начисления 2017'!BD98+'[1]начисления 2017'!BH98</f>
        <v>20029.161600000003</v>
      </c>
      <c r="G95" s="23">
        <f t="shared" si="34"/>
        <v>20683.488348331914</v>
      </c>
      <c r="H95" s="23">
        <f>'[1]начисления 2017'!BF98</f>
        <v>8204.7870478118421</v>
      </c>
      <c r="I95" s="23">
        <f t="shared" si="35"/>
        <v>2477.8456884391762</v>
      </c>
      <c r="J95" s="23">
        <f>'[1]начисления 2017'!BG98</f>
        <v>0</v>
      </c>
      <c r="K95" s="23">
        <f>'[1]начисления 2017'!AS98</f>
        <v>8570.9132719704976</v>
      </c>
      <c r="L95" s="23">
        <f>1.11426*F95*2.5%+'[1]начисления 2017'!BI98+'[1]начисления 2017'!BY98</f>
        <v>1429.9423401104</v>
      </c>
      <c r="M95" s="23">
        <f t="shared" si="36"/>
        <v>103.26687038329108</v>
      </c>
      <c r="N95" s="23">
        <f>'[1]начисления 2017'!BJ98</f>
        <v>0</v>
      </c>
      <c r="O95" s="23">
        <f t="shared" si="37"/>
        <v>0</v>
      </c>
      <c r="P95" s="23">
        <f>'[1]начисления 2017'!BK98</f>
        <v>0</v>
      </c>
      <c r="Q95" s="23">
        <f t="shared" si="38"/>
        <v>0</v>
      </c>
      <c r="R95" s="23">
        <f>'[1]начисления 2017'!BL98</f>
        <v>0</v>
      </c>
      <c r="S95" s="23">
        <f>'[1]начисления 2017'!BC98</f>
        <v>0</v>
      </c>
      <c r="T95" s="23">
        <f t="shared" si="39"/>
        <v>0</v>
      </c>
      <c r="U95" s="24">
        <v>0</v>
      </c>
      <c r="V95" s="24">
        <f>'[1]начисления 2017'!E98*'[1]начисления 2017'!I98*12</f>
        <v>15210.1152</v>
      </c>
      <c r="W95" s="23">
        <f t="shared" si="40"/>
        <v>19402.939435677992</v>
      </c>
      <c r="X95" s="23">
        <f>'[1]начисления 2017'!AL98</f>
        <v>16852.042967027006</v>
      </c>
      <c r="Y95" s="23">
        <f>'[1]начисления 2017'!AM98</f>
        <v>1853.3598488485554</v>
      </c>
      <c r="Z95" s="23">
        <f>1.11426*V95*2.5%+'[1]начисления 2017'!AN98</f>
        <v>697.53661980243032</v>
      </c>
      <c r="AA95" s="23">
        <f t="shared" si="41"/>
        <v>127.56602550701255</v>
      </c>
      <c r="AB95" s="23">
        <f>'[1]начисления 2017'!BQ98</f>
        <v>3313.0944</v>
      </c>
      <c r="AC95" s="23">
        <f t="shared" si="42"/>
        <v>2594.8106248184545</v>
      </c>
      <c r="AD95" s="23">
        <f>'[1]начисления 2017'!BN98</f>
        <v>728.03734399999985</v>
      </c>
      <c r="AE95" s="23">
        <f>'[1]начисления 2017'!BP98</f>
        <v>1129.7131199999999</v>
      </c>
      <c r="AF95" s="23">
        <f>1.11426*AB95*2.5%+'[1]начисления 2017'!BR98</f>
        <v>737.06016081845462</v>
      </c>
      <c r="AG95" s="23">
        <f t="shared" ref="AG95:AG106" si="62">AC95/AB95*100</f>
        <v>78.319851822467072</v>
      </c>
      <c r="AH95" s="23">
        <f>'[1]начисления 2017'!CD98</f>
        <v>1129.4639999999999</v>
      </c>
      <c r="AI95" s="23">
        <f t="shared" si="43"/>
        <v>1562.2308310999404</v>
      </c>
      <c r="AJ95" s="23">
        <f>'[1]начисления 2017'!BT98</f>
        <v>1121</v>
      </c>
      <c r="AK95" s="23">
        <f>1.11426*AH95*2.5%+'[1]начисления 2017'!CE98</f>
        <v>441.23083109994042</v>
      </c>
      <c r="AL95" s="23">
        <f t="shared" si="61"/>
        <v>138.31612438288786</v>
      </c>
      <c r="AM95" s="23">
        <f>'[1]начисления 2017'!CS98</f>
        <v>32716.807199999999</v>
      </c>
      <c r="AN95" s="23">
        <f t="shared" si="44"/>
        <v>4179.622811199727</v>
      </c>
      <c r="AO95" s="23">
        <f>'[1]начисления 2017'!CV98</f>
        <v>1514.8168830178697</v>
      </c>
      <c r="AP95" s="23">
        <f t="shared" si="45"/>
        <v>457.47469867139665</v>
      </c>
      <c r="AQ95" s="23">
        <f>'[1]начисления 2017'!CW98</f>
        <v>420.4163902624208</v>
      </c>
      <c r="AR95" s="23">
        <f>'[1]начисления 2017'!CH98</f>
        <v>309.23628229549519</v>
      </c>
      <c r="AS95" s="23">
        <f>'[1]начисления 2017'!CK98+'[1]начисления 2017'!CL98+'[1]начисления 2017'!CM98+'[1]начисления 2017'!CN98</f>
        <v>0</v>
      </c>
      <c r="AT95" s="23">
        <f>'[1]начисления 2017'!CJ98</f>
        <v>15.615032098972341</v>
      </c>
      <c r="AU95" s="23">
        <f>'[1]начисления 2017'!CI98</f>
        <v>6.8912721126404657</v>
      </c>
      <c r="AV95" s="23">
        <f>1.11426*AM95*2.5%+'[1]начисления 2017'!CY98</f>
        <v>1455.172252740932</v>
      </c>
      <c r="AW95" s="23">
        <f t="shared" si="46"/>
        <v>12.775154939934746</v>
      </c>
      <c r="AX95" s="23">
        <f>'[1]начисления 2017'!CO98</f>
        <v>0</v>
      </c>
      <c r="AY95" s="23">
        <f t="shared" si="47"/>
        <v>0</v>
      </c>
      <c r="AZ95" s="23">
        <f>'[1]начисления 2017'!CP98</f>
        <v>0</v>
      </c>
      <c r="BA95" s="23">
        <f>'[1]начисления 2017'!CQ98</f>
        <v>0</v>
      </c>
      <c r="BB95" s="23">
        <f>1.11426*AX95*2.5%+'[1]начисления 2017'!CR98</f>
        <v>0</v>
      </c>
      <c r="BC95" s="23">
        <v>0</v>
      </c>
      <c r="BD95" s="23">
        <f>'[1]начисления 2017'!DA98</f>
        <v>2786.0111999999999</v>
      </c>
      <c r="BE95" s="23">
        <f t="shared" si="48"/>
        <v>472.83028000000002</v>
      </c>
      <c r="BF95" s="23">
        <f>'[1]начисления 2017'!CZ98</f>
        <v>403.18</v>
      </c>
      <c r="BG95" s="23">
        <f t="shared" si="49"/>
        <v>69.650279999999995</v>
      </c>
      <c r="BH95" s="23">
        <f t="shared" si="50"/>
        <v>16.97158575672632</v>
      </c>
      <c r="BI95" s="23">
        <f t="shared" si="51"/>
        <v>9462.4458516917748</v>
      </c>
      <c r="BJ95" s="23">
        <f>'[1]начисления 2017'!DD98</f>
        <v>5280.0744057191787</v>
      </c>
      <c r="BK95" s="23">
        <f t="shared" si="52"/>
        <v>1594.5824705271918</v>
      </c>
      <c r="BL95" s="23">
        <f>'[1]начисления 2017'!DF98</f>
        <v>768.26886852819325</v>
      </c>
      <c r="BM95" s="23">
        <f>'[1]начисления 2017'!DK98</f>
        <v>54.013158160563307</v>
      </c>
      <c r="BN95" s="23">
        <f>'[1]начисления 2017'!DG98</f>
        <v>111.52091719554673</v>
      </c>
      <c r="BO95" s="23">
        <f>'[1]начисления 2017'!DH98</f>
        <v>102.93688796688885</v>
      </c>
      <c r="BP95" s="23">
        <f>'[1]начисления 2017'!DE98</f>
        <v>581.03661762608056</v>
      </c>
      <c r="BQ95" s="23">
        <f>'[1]начисления 2017'!DJ98</f>
        <v>693.66798112107745</v>
      </c>
      <c r="BR95" s="23">
        <f>'[1]начисления 2017'!DI98</f>
        <v>199.20547326143631</v>
      </c>
      <c r="BS95" s="23">
        <f>'[1]начисления 2017'!DL98</f>
        <v>8.1629511327638298</v>
      </c>
      <c r="BT95" s="23">
        <f>'[1]начисления 2017'!DM98</f>
        <v>25.555370616111265</v>
      </c>
      <c r="BU95" s="23">
        <f>'[1]начисления 2017'!DN98</f>
        <v>43.42074983673875</v>
      </c>
      <c r="BV95" s="23">
        <f>'[1]начисления 2017'!DS98</f>
        <v>302.19566602152872</v>
      </c>
      <c r="BW95" s="23">
        <f t="shared" si="53"/>
        <v>58660.563848841339</v>
      </c>
    </row>
    <row r="96" spans="1:75" s="25" customFormat="1" ht="12" x14ac:dyDescent="0.2">
      <c r="A96" s="18">
        <f t="shared" si="54"/>
        <v>93</v>
      </c>
      <c r="B96" s="35" t="s">
        <v>91</v>
      </c>
      <c r="C96" s="29">
        <v>9</v>
      </c>
      <c r="D96" s="29"/>
      <c r="E96" s="28">
        <v>744.1</v>
      </c>
      <c r="F96" s="23">
        <f>'[1]начисления 2017'!BD99+'[1]начисления 2017'!BH99</f>
        <v>23751.672000000002</v>
      </c>
      <c r="G96" s="23">
        <f t="shared" si="34"/>
        <v>24295.543188617612</v>
      </c>
      <c r="H96" s="23">
        <f>'[1]начисления 2017'!BF99</f>
        <v>9729.6838819990953</v>
      </c>
      <c r="I96" s="23">
        <f t="shared" si="35"/>
        <v>2938.3645323637265</v>
      </c>
      <c r="J96" s="23">
        <f>'[1]начисления 2017'!BG99</f>
        <v>0</v>
      </c>
      <c r="K96" s="23">
        <f>'[1]начисления 2017'!AS99</f>
        <v>10163.85632318679</v>
      </c>
      <c r="L96" s="23">
        <f>1.11426*F96*2.5%+'[1]начисления 2017'!BI99+'[1]начисления 2017'!BY99</f>
        <v>1463.638451068</v>
      </c>
      <c r="M96" s="23">
        <f t="shared" si="36"/>
        <v>102.28982274855265</v>
      </c>
      <c r="N96" s="23">
        <f>'[1]начисления 2017'!BJ99</f>
        <v>0</v>
      </c>
      <c r="O96" s="23">
        <f t="shared" si="37"/>
        <v>0</v>
      </c>
      <c r="P96" s="23">
        <f>'[1]начисления 2017'!BK99</f>
        <v>0</v>
      </c>
      <c r="Q96" s="23">
        <f t="shared" si="38"/>
        <v>0</v>
      </c>
      <c r="R96" s="23">
        <f>'[1]начисления 2017'!BL99</f>
        <v>0</v>
      </c>
      <c r="S96" s="23">
        <f>'[1]начисления 2017'!BC99</f>
        <v>0</v>
      </c>
      <c r="T96" s="23">
        <f t="shared" si="39"/>
        <v>0</v>
      </c>
      <c r="U96" s="24">
        <v>0</v>
      </c>
      <c r="V96" s="24">
        <f>'[1]начисления 2017'!E99*'[1]начисления 2017'!I99*12</f>
        <v>27234.06</v>
      </c>
      <c r="W96" s="23">
        <f t="shared" si="40"/>
        <v>23265.261957729766</v>
      </c>
      <c r="X96" s="23">
        <f>'[1]начисления 2017'!AL99</f>
        <v>19984.071479194226</v>
      </c>
      <c r="Y96" s="23">
        <f>'[1]начисления 2017'!AM99</f>
        <v>2197.815171046424</v>
      </c>
      <c r="Z96" s="23">
        <f>1.11426*V96*2.5%+'[1]начисления 2017'!AN99</f>
        <v>1083.3753074891176</v>
      </c>
      <c r="AA96" s="23">
        <f t="shared" si="41"/>
        <v>85.42707902431647</v>
      </c>
      <c r="AB96" s="23">
        <f>'[1]начисления 2017'!BQ99</f>
        <v>3928.848</v>
      </c>
      <c r="AC96" s="23">
        <f t="shared" si="42"/>
        <v>5157.6160500200995</v>
      </c>
      <c r="AD96" s="23">
        <f>'[1]начисления 2017'!BN99</f>
        <v>1678.69632</v>
      </c>
      <c r="AE96" s="23">
        <f>'[1]начисления 2017'!BP99</f>
        <v>2604.8736000000004</v>
      </c>
      <c r="AF96" s="23">
        <f>1.11426*AB96*2.5%+'[1]начисления 2017'!BR99</f>
        <v>874.04613002009978</v>
      </c>
      <c r="AG96" s="23">
        <f t="shared" si="62"/>
        <v>131.2755303849907</v>
      </c>
      <c r="AH96" s="23">
        <f>'[1]начисления 2017'!CD99</f>
        <v>1339.3799999999999</v>
      </c>
      <c r="AI96" s="23">
        <f t="shared" si="43"/>
        <v>1146.2755794949092</v>
      </c>
      <c r="AJ96" s="23">
        <f>'[1]начисления 2017'!BT99</f>
        <v>623.04</v>
      </c>
      <c r="AK96" s="23">
        <f>1.11426*AH96*2.5%+'[1]начисления 2017'!CE99</f>
        <v>523.23557949490919</v>
      </c>
      <c r="AL96" s="23">
        <f t="shared" si="61"/>
        <v>85.582551590654575</v>
      </c>
      <c r="AM96" s="23">
        <f>'[1]начисления 2017'!CS99</f>
        <v>51342.899999999994</v>
      </c>
      <c r="AN96" s="23">
        <f t="shared" si="44"/>
        <v>22572.003359208804</v>
      </c>
      <c r="AO96" s="23">
        <f>'[1]начисления 2017'!CV99</f>
        <v>12528.039195130412</v>
      </c>
      <c r="AP96" s="23">
        <f t="shared" si="45"/>
        <v>3783.4678369293842</v>
      </c>
      <c r="AQ96" s="23">
        <f>'[1]начисления 2017'!CW99</f>
        <v>498.42932026880004</v>
      </c>
      <c r="AR96" s="23">
        <f>'[1]начисления 2017'!CH99</f>
        <v>485.28841525432767</v>
      </c>
      <c r="AS96" s="23">
        <f>'[1]начисления 2017'!CK99+'[1]начисления 2017'!CL99+'[1]начисления 2017'!CM99+'[1]начисления 2017'!CN99</f>
        <v>0</v>
      </c>
      <c r="AT96" s="23">
        <f>'[1]начисления 2017'!CJ99</f>
        <v>129.14150638419923</v>
      </c>
      <c r="AU96" s="23">
        <f>'[1]начисления 2017'!CI99</f>
        <v>56.993111246206297</v>
      </c>
      <c r="AV96" s="23">
        <f>1.11426*AM96*2.5%+'[1]начисления 2017'!CY99</f>
        <v>5090.6439739954767</v>
      </c>
      <c r="AW96" s="23">
        <f t="shared" si="46"/>
        <v>43.963241965702771</v>
      </c>
      <c r="AX96" s="23">
        <f>'[1]начисления 2017'!CO99</f>
        <v>0</v>
      </c>
      <c r="AY96" s="23">
        <f t="shared" si="47"/>
        <v>0</v>
      </c>
      <c r="AZ96" s="23">
        <f>'[1]начисления 2017'!CP99</f>
        <v>0</v>
      </c>
      <c r="BA96" s="23">
        <f>'[1]начисления 2017'!CQ99</f>
        <v>0</v>
      </c>
      <c r="BB96" s="23">
        <f>1.11426*AX96*2.5%+'[1]начисления 2017'!CR99</f>
        <v>0</v>
      </c>
      <c r="BC96" s="23">
        <v>0</v>
      </c>
      <c r="BD96" s="23">
        <f>'[1]начисления 2017'!DA99</f>
        <v>3303.8040000000001</v>
      </c>
      <c r="BE96" s="23">
        <f t="shared" si="48"/>
        <v>615.39509999999996</v>
      </c>
      <c r="BF96" s="23">
        <f>'[1]начисления 2017'!CZ99</f>
        <v>532.79999999999995</v>
      </c>
      <c r="BG96" s="23">
        <f t="shared" si="49"/>
        <v>82.595100000000002</v>
      </c>
      <c r="BH96" s="23">
        <f t="shared" si="50"/>
        <v>18.626864668727318</v>
      </c>
      <c r="BI96" s="23">
        <f t="shared" si="51"/>
        <v>13957.522948761216</v>
      </c>
      <c r="BJ96" s="23">
        <f>'[1]начисления 2017'!DD99</f>
        <v>7788.3414969097121</v>
      </c>
      <c r="BK96" s="23">
        <f t="shared" si="52"/>
        <v>2352.0791320667331</v>
      </c>
      <c r="BL96" s="23">
        <f>'[1]начисления 2017'!DF99</f>
        <v>1133.2303012739465</v>
      </c>
      <c r="BM96" s="23">
        <f>'[1]начисления 2017'!DK99</f>
        <v>79.671778985804721</v>
      </c>
      <c r="BN96" s="23">
        <f>'[1]начисления 2017'!DG99</f>
        <v>164.49824764338805</v>
      </c>
      <c r="BO96" s="23">
        <f>'[1]начисления 2017'!DH99</f>
        <v>151.83642776830695</v>
      </c>
      <c r="BP96" s="23">
        <f>'[1]начисления 2017'!DE99</f>
        <v>857.05451335678458</v>
      </c>
      <c r="BQ96" s="23">
        <f>'[1]начисления 2017'!DJ99</f>
        <v>1023.1907180306133</v>
      </c>
      <c r="BR96" s="23">
        <f>'[1]начисления 2017'!DI99</f>
        <v>293.83681641551817</v>
      </c>
      <c r="BS96" s="23">
        <f>'[1]начисления 2017'!DL99</f>
        <v>12.04071120204058</v>
      </c>
      <c r="BT96" s="23">
        <f>'[1]начисления 2017'!DM99</f>
        <v>37.695293313060198</v>
      </c>
      <c r="BU96" s="23">
        <f>'[1]начисления 2017'!DN99</f>
        <v>64.047511795308949</v>
      </c>
      <c r="BV96" s="23">
        <f>'[1]начисления 2017'!DS99</f>
        <v>445.75187109340845</v>
      </c>
      <c r="BW96" s="23">
        <f t="shared" si="53"/>
        <v>91455.370054925821</v>
      </c>
    </row>
    <row r="97" spans="1:75" s="25" customFormat="1" ht="12" x14ac:dyDescent="0.2">
      <c r="A97" s="18">
        <f t="shared" si="54"/>
        <v>94</v>
      </c>
      <c r="B97" s="35" t="s">
        <v>92</v>
      </c>
      <c r="C97" s="32" t="s">
        <v>93</v>
      </c>
      <c r="D97" s="32"/>
      <c r="E97" s="28">
        <v>5756.56</v>
      </c>
      <c r="F97" s="23">
        <f>'[1]начисления 2017'!BD100+'[1]начисления 2017'!BH100</f>
        <v>183749.39520000003</v>
      </c>
      <c r="G97" s="23">
        <f t="shared" si="34"/>
        <v>183168.78978244402</v>
      </c>
      <c r="H97" s="23">
        <f>'[1]начисления 2017'!BF100</f>
        <v>75271.481047924623</v>
      </c>
      <c r="I97" s="23">
        <f t="shared" si="35"/>
        <v>22731.987276473235</v>
      </c>
      <c r="J97" s="23">
        <f>'[1]начисления 2017'!BG100</f>
        <v>1416.3492799999999</v>
      </c>
      <c r="K97" s="23">
        <f>'[1]начисления 2017'!AS100</f>
        <v>78630.357150657364</v>
      </c>
      <c r="L97" s="23">
        <f>1.11426*F97*2.5%+'[1]начисления 2017'!BI100+'[1]начисления 2017'!BY100</f>
        <v>5118.6150273888015</v>
      </c>
      <c r="M97" s="23">
        <f t="shared" si="36"/>
        <v>99.684023222539551</v>
      </c>
      <c r="N97" s="23">
        <f>'[1]начисления 2017'!BJ100</f>
        <v>0</v>
      </c>
      <c r="O97" s="23">
        <f t="shared" si="37"/>
        <v>0</v>
      </c>
      <c r="P97" s="23">
        <f>'[1]начисления 2017'!BK100</f>
        <v>0</v>
      </c>
      <c r="Q97" s="23">
        <f t="shared" si="38"/>
        <v>0</v>
      </c>
      <c r="R97" s="23">
        <f>'[1]начисления 2017'!BL100</f>
        <v>0</v>
      </c>
      <c r="S97" s="23">
        <f>'[1]начисления 2017'!BC100</f>
        <v>0</v>
      </c>
      <c r="T97" s="23">
        <f t="shared" si="39"/>
        <v>0</v>
      </c>
      <c r="U97" s="24">
        <v>0</v>
      </c>
      <c r="V97" s="24">
        <f>'[1]начисления 2017'!E100*'[1]начисления 2017'!I100*12</f>
        <v>139539.01440000001</v>
      </c>
      <c r="W97" s="23">
        <f t="shared" si="40"/>
        <v>211813.89306547277</v>
      </c>
      <c r="X97" s="23">
        <f>'[1]начисления 2017'!AL100</f>
        <v>182553.23623731622</v>
      </c>
      <c r="Y97" s="23">
        <f>'[1]начисления 2017'!AM100</f>
        <v>22379.481142026936</v>
      </c>
      <c r="Z97" s="23">
        <f>1.11426*V97*2.5%+'[1]начисления 2017'!AN100</f>
        <v>6881.1756861296253</v>
      </c>
      <c r="AA97" s="23">
        <f t="shared" si="41"/>
        <v>151.7954630654699</v>
      </c>
      <c r="AB97" s="23">
        <f>'[1]начисления 2017'!BQ100</f>
        <v>30394.636800000004</v>
      </c>
      <c r="AC97" s="23">
        <f t="shared" si="42"/>
        <v>9150.9338080211073</v>
      </c>
      <c r="AD97" s="23">
        <f>'[1]начисления 2017'!BN100</f>
        <v>936.25919999999985</v>
      </c>
      <c r="AE97" s="23">
        <f>'[1]начисления 2017'!BP100</f>
        <v>1452.816</v>
      </c>
      <c r="AF97" s="23">
        <f>1.11426*AB97*2.5%+'[1]начисления 2017'!BR100</f>
        <v>6761.8586080211071</v>
      </c>
      <c r="AG97" s="23">
        <f t="shared" si="62"/>
        <v>30.107067467972197</v>
      </c>
      <c r="AH97" s="23">
        <f>'[1]начисления 2017'!CD100</f>
        <v>0</v>
      </c>
      <c r="AI97" s="23">
        <f t="shared" si="43"/>
        <v>0</v>
      </c>
      <c r="AJ97" s="23">
        <f>'[1]начисления 2017'!BT100</f>
        <v>0</v>
      </c>
      <c r="AK97" s="23">
        <f>1.11426*AH97*2.5%+'[1]начисления 2017'!CE100</f>
        <v>0</v>
      </c>
      <c r="AL97" s="23">
        <v>0</v>
      </c>
      <c r="AM97" s="23">
        <f>'[1]начисления 2017'!CS100</f>
        <v>508073.98560000013</v>
      </c>
      <c r="AN97" s="23">
        <f t="shared" si="44"/>
        <v>308549.56705599744</v>
      </c>
      <c r="AO97" s="23">
        <f>'[1]начисления 2017'!CV100</f>
        <v>147117.47761494285</v>
      </c>
      <c r="AP97" s="23">
        <f t="shared" si="45"/>
        <v>44429.478239712742</v>
      </c>
      <c r="AQ97" s="23">
        <f>'[1]начисления 2017'!CW100</f>
        <v>42561.884635173483</v>
      </c>
      <c r="AR97" s="23">
        <f>'[1]начисления 2017'!CH100</f>
        <v>4802.269044089333</v>
      </c>
      <c r="AS97" s="23">
        <f>'[1]начисления 2017'!CK100+'[1]начисления 2017'!CL100+'[1]начисления 2017'!CM100+'[1]начисления 2017'!CN100</f>
        <v>0</v>
      </c>
      <c r="AT97" s="23">
        <f>'[1]начисления 2017'!CJ100</f>
        <v>1516.516062786764</v>
      </c>
      <c r="AU97" s="23">
        <f>'[1]начисления 2017'!CI100</f>
        <v>669.2733505518396</v>
      </c>
      <c r="AV97" s="23">
        <f>1.11426*AM97*2.5%+'[1]начисления 2017'!CY100</f>
        <v>67452.668108740414</v>
      </c>
      <c r="AW97" s="23">
        <f t="shared" si="46"/>
        <v>60.729259084505536</v>
      </c>
      <c r="AX97" s="23">
        <f>'[1]начисления 2017'!CO100</f>
        <v>0</v>
      </c>
      <c r="AY97" s="23">
        <f t="shared" si="47"/>
        <v>0</v>
      </c>
      <c r="AZ97" s="23">
        <f>'[1]начисления 2017'!CP100</f>
        <v>0</v>
      </c>
      <c r="BA97" s="23">
        <f>'[1]начисления 2017'!CQ100</f>
        <v>0</v>
      </c>
      <c r="BB97" s="23">
        <f>1.11426*AX97*2.5%+'[1]начисления 2017'!CR100</f>
        <v>0</v>
      </c>
      <c r="BC97" s="23">
        <v>0</v>
      </c>
      <c r="BD97" s="23">
        <f>'[1]начисления 2017'!DA100</f>
        <v>25559.126400000001</v>
      </c>
      <c r="BE97" s="23">
        <f t="shared" si="48"/>
        <v>8914.7781599999998</v>
      </c>
      <c r="BF97" s="23">
        <f>'[1]начисления 2017'!CZ100</f>
        <v>8275.7999999999993</v>
      </c>
      <c r="BG97" s="23">
        <f t="shared" si="49"/>
        <v>638.97816000000012</v>
      </c>
      <c r="BH97" s="23">
        <f t="shared" si="50"/>
        <v>34.879040936234809</v>
      </c>
      <c r="BI97" s="23">
        <f t="shared" si="51"/>
        <v>111674.13428358412</v>
      </c>
      <c r="BJ97" s="23">
        <f>'[1]начисления 2017'!DD100</f>
        <v>62314.516505917702</v>
      </c>
      <c r="BK97" s="23">
        <f t="shared" si="52"/>
        <v>18818.983984787144</v>
      </c>
      <c r="BL97" s="23">
        <f>'[1]начисления 2017'!DF100</f>
        <v>9066.9750860001441</v>
      </c>
      <c r="BM97" s="23">
        <f>'[1]начисления 2017'!DK100</f>
        <v>637.45386468180311</v>
      </c>
      <c r="BN97" s="23">
        <f>'[1]начисления 2017'!DG100</f>
        <v>1316.1503989053028</v>
      </c>
      <c r="BO97" s="23">
        <f>'[1]начисления 2017'!DH100</f>
        <v>1214.8431842802424</v>
      </c>
      <c r="BP97" s="23">
        <f>'[1]начисления 2017'!DE100</f>
        <v>6857.2927420085034</v>
      </c>
      <c r="BQ97" s="23">
        <f>'[1]начисления 2017'!DJ100</f>
        <v>8186.5484343129056</v>
      </c>
      <c r="BR97" s="23">
        <f>'[1]начисления 2017'!DI100</f>
        <v>2350.9882243653988</v>
      </c>
      <c r="BS97" s="23">
        <f>'[1]начисления 2017'!DL100</f>
        <v>96.337724435973584</v>
      </c>
      <c r="BT97" s="23">
        <f>'[1]начисления 2017'!DM100</f>
        <v>301.60002335338402</v>
      </c>
      <c r="BU97" s="23">
        <f>'[1]начисления 2017'!DN100</f>
        <v>512.44411053564329</v>
      </c>
      <c r="BV97" s="23">
        <f>'[1]начисления 2017'!DS100</f>
        <v>3566.4605025107448</v>
      </c>
      <c r="BW97" s="23">
        <f t="shared" si="53"/>
        <v>836838.55665803014</v>
      </c>
    </row>
    <row r="98" spans="1:75" s="25" customFormat="1" ht="12" x14ac:dyDescent="0.2">
      <c r="A98" s="18">
        <f t="shared" si="54"/>
        <v>95</v>
      </c>
      <c r="B98" s="35" t="s">
        <v>94</v>
      </c>
      <c r="C98" s="29">
        <v>60</v>
      </c>
      <c r="D98" s="29"/>
      <c r="E98" s="33">
        <v>11371.8</v>
      </c>
      <c r="F98" s="23">
        <f>'[1]начисления 2017'!BD101+'[1]начисления 2017'!BH101</f>
        <v>362987.85600000003</v>
      </c>
      <c r="G98" s="23">
        <f t="shared" si="34"/>
        <v>360194.03984390933</v>
      </c>
      <c r="H98" s="23">
        <f>'[1]начисления 2017'!BF101</f>
        <v>148695.09362897096</v>
      </c>
      <c r="I98" s="23">
        <f t="shared" si="35"/>
        <v>44905.918275949232</v>
      </c>
      <c r="J98" s="23">
        <f>'[1]начисления 2017'!BG101</f>
        <v>1151.0692319999998</v>
      </c>
      <c r="K98" s="23">
        <f>'[1]начисления 2017'!AS101</f>
        <v>155330.38749632513</v>
      </c>
      <c r="L98" s="23">
        <f>1.11426*F98*2.5%+'[1]начисления 2017'!BI101+'[1]начисления 2017'!BY101</f>
        <v>10111.571210664002</v>
      </c>
      <c r="M98" s="23">
        <f t="shared" si="36"/>
        <v>99.230327926978717</v>
      </c>
      <c r="N98" s="23">
        <f>'[1]начисления 2017'!BJ101</f>
        <v>0</v>
      </c>
      <c r="O98" s="23">
        <f t="shared" si="37"/>
        <v>0</v>
      </c>
      <c r="P98" s="23">
        <f>'[1]начисления 2017'!BK101</f>
        <v>0</v>
      </c>
      <c r="Q98" s="23">
        <f t="shared" si="38"/>
        <v>0</v>
      </c>
      <c r="R98" s="23">
        <f>'[1]начисления 2017'!BL101</f>
        <v>0</v>
      </c>
      <c r="S98" s="23">
        <f>'[1]начисления 2017'!BC101</f>
        <v>0</v>
      </c>
      <c r="T98" s="23">
        <f t="shared" si="39"/>
        <v>0</v>
      </c>
      <c r="U98" s="24">
        <v>0</v>
      </c>
      <c r="V98" s="24">
        <f>'[1]начисления 2017'!E101*'[1]начисления 2017'!I101*12</f>
        <v>275652.43200000003</v>
      </c>
      <c r="W98" s="23">
        <f t="shared" si="40"/>
        <v>418427.88560562953</v>
      </c>
      <c r="X98" s="23">
        <f>'[1]начисления 2017'!AL101</f>
        <v>360624.90303992527</v>
      </c>
      <c r="Y98" s="23">
        <f>'[1]начисления 2017'!AM101</f>
        <v>44209.559815393543</v>
      </c>
      <c r="Z98" s="23">
        <f>1.11426*V98*2.5%+'[1]начисления 2017'!AN101</f>
        <v>13593.42275031075</v>
      </c>
      <c r="AA98" s="23">
        <f t="shared" si="41"/>
        <v>151.7954630654699</v>
      </c>
      <c r="AB98" s="23">
        <f>'[1]начисления 2017'!BQ101</f>
        <v>60043.103999999992</v>
      </c>
      <c r="AC98" s="23">
        <f t="shared" si="42"/>
        <v>42444.359034821355</v>
      </c>
      <c r="AD98" s="23">
        <f>'[1]начисления 2017'!BN101</f>
        <v>11398.818879999999</v>
      </c>
      <c r="AE98" s="23">
        <f>'[1]начисления 2017'!BP101</f>
        <v>17687.822400000001</v>
      </c>
      <c r="AF98" s="23">
        <f>1.11426*AB98*2.5%+'[1]начисления 2017'!BR101</f>
        <v>13357.717754821353</v>
      </c>
      <c r="AG98" s="23">
        <f t="shared" si="62"/>
        <v>70.689814828396209</v>
      </c>
      <c r="AH98" s="23">
        <f>'[1]начисления 2017'!CD101</f>
        <v>0</v>
      </c>
      <c r="AI98" s="23">
        <f t="shared" si="43"/>
        <v>0</v>
      </c>
      <c r="AJ98" s="23">
        <f>'[1]начисления 2017'!BT101</f>
        <v>0</v>
      </c>
      <c r="AK98" s="23">
        <f>1.11426*AH98*2.5%+'[1]начисления 2017'!CE101</f>
        <v>0</v>
      </c>
      <c r="AL98" s="23">
        <v>0</v>
      </c>
      <c r="AM98" s="23">
        <f>'[1]начисления 2017'!CS101</f>
        <v>951819.65999999992</v>
      </c>
      <c r="AN98" s="23">
        <f t="shared" si="44"/>
        <v>522167.89571357425</v>
      </c>
      <c r="AO98" s="23">
        <f>'[1]начисления 2017'!CV101</f>
        <v>249430.99220230564</v>
      </c>
      <c r="AP98" s="23">
        <f t="shared" si="45"/>
        <v>75328.159645096297</v>
      </c>
      <c r="AQ98" s="23">
        <f>'[1]начисления 2017'!CW101</f>
        <v>68776.358453962544</v>
      </c>
      <c r="AR98" s="23">
        <f>'[1]начисления 2017'!CH101</f>
        <v>8996.5127487795398</v>
      </c>
      <c r="AS98" s="23">
        <f>'[1]начисления 2017'!CK101+'[1]начисления 2017'!CL101+'[1]начисления 2017'!CM101+'[1]начисления 2017'!CN101</f>
        <v>0</v>
      </c>
      <c r="AT98" s="23">
        <f>'[1]начисления 2017'!CJ101</f>
        <v>2571.1840113360922</v>
      </c>
      <c r="AU98" s="23">
        <f>'[1]начисления 2017'!CI101</f>
        <v>1134.7225264399917</v>
      </c>
      <c r="AV98" s="23">
        <f>1.11426*AM98*2.5%+'[1]начисления 2017'!CY101</f>
        <v>115929.9661256542</v>
      </c>
      <c r="AW98" s="23">
        <f t="shared" si="46"/>
        <v>54.859961152049983</v>
      </c>
      <c r="AX98" s="23">
        <f>'[1]начисления 2017'!CO101</f>
        <v>616806.43199999991</v>
      </c>
      <c r="AY98" s="23">
        <f t="shared" si="47"/>
        <v>499104.11134062725</v>
      </c>
      <c r="AZ98" s="23">
        <f>'[1]начисления 2017'!CP101</f>
        <v>423361.66800000006</v>
      </c>
      <c r="BA98" s="23">
        <f>'[1]начисления 2017'!CQ101</f>
        <v>4840</v>
      </c>
      <c r="BB98" s="23">
        <f>1.11426*AX98*2.5%+'[1]начисления 2017'!CR101</f>
        <v>70902.443340627186</v>
      </c>
      <c r="BC98" s="23">
        <f t="shared" ref="BC98:BC100" si="63">AY98/AX98*100</f>
        <v>80.917462180522023</v>
      </c>
      <c r="BD98" s="23">
        <f>'[1]начисления 2017'!DA101</f>
        <v>121450.82399999999</v>
      </c>
      <c r="BE98" s="23">
        <f t="shared" si="48"/>
        <v>55216.250599999999</v>
      </c>
      <c r="BF98" s="23">
        <f>'[1]начисления 2017'!CZ101</f>
        <v>52179.98</v>
      </c>
      <c r="BG98" s="23">
        <f t="shared" si="49"/>
        <v>3036.2705999999998</v>
      </c>
      <c r="BH98" s="23">
        <f t="shared" si="50"/>
        <v>45.463874827230491</v>
      </c>
      <c r="BI98" s="23">
        <f t="shared" si="51"/>
        <v>300640.01075773471</v>
      </c>
      <c r="BJ98" s="23">
        <f>'[1]начисления 2017'!DD101</f>
        <v>167758.06710198987</v>
      </c>
      <c r="BK98" s="23">
        <f t="shared" si="52"/>
        <v>50662.936264800941</v>
      </c>
      <c r="BL98" s="23">
        <f>'[1]начисления 2017'!DF101</f>
        <v>24409.372007962786</v>
      </c>
      <c r="BM98" s="23">
        <f>'[1]начисления 2017'!DK101</f>
        <v>1716.1013869947515</v>
      </c>
      <c r="BN98" s="23">
        <f>'[1]начисления 2017'!DG101</f>
        <v>3543.2329305627968</v>
      </c>
      <c r="BO98" s="23">
        <f>'[1]начисления 2017'!DH101</f>
        <v>3270.5018967374335</v>
      </c>
      <c r="BP98" s="23">
        <f>'[1]начисления 2017'!DE101</f>
        <v>18460.645134630966</v>
      </c>
      <c r="BQ98" s="23">
        <f>'[1]начисления 2017'!DJ101</f>
        <v>22039.159068926314</v>
      </c>
      <c r="BR98" s="23">
        <f>'[1]начисления 2017'!DI101</f>
        <v>6329.1390580174784</v>
      </c>
      <c r="BS98" s="23">
        <f>'[1]начисления 2017'!DL101</f>
        <v>259.35257700103148</v>
      </c>
      <c r="BT98" s="23">
        <f>'[1]начисления 2017'!DM101</f>
        <v>811.94302375553002</v>
      </c>
      <c r="BU98" s="23">
        <f>'[1]начисления 2017'!DN101</f>
        <v>1379.5603063548465</v>
      </c>
      <c r="BV98" s="23">
        <f>'[1]начисления 2017'!DS101</f>
        <v>9601.3345500317937</v>
      </c>
      <c r="BW98" s="23">
        <f t="shared" si="53"/>
        <v>2207795.8874463285</v>
      </c>
    </row>
    <row r="99" spans="1:75" s="25" customFormat="1" ht="12" x14ac:dyDescent="0.2">
      <c r="A99" s="18">
        <f t="shared" si="54"/>
        <v>96</v>
      </c>
      <c r="B99" s="35" t="s">
        <v>94</v>
      </c>
      <c r="C99" s="29">
        <v>62</v>
      </c>
      <c r="D99" s="29"/>
      <c r="E99" s="33">
        <v>7260.8</v>
      </c>
      <c r="F99" s="23">
        <f>'[1]начисления 2017'!BD102+'[1]начисления 2017'!BH102</f>
        <v>231764.73600000003</v>
      </c>
      <c r="G99" s="23">
        <f t="shared" si="34"/>
        <v>229245.95939244024</v>
      </c>
      <c r="H99" s="23">
        <f>'[1]начисления 2017'!BF102</f>
        <v>94940.584236552939</v>
      </c>
      <c r="I99" s="23">
        <f t="shared" si="35"/>
        <v>28672.056439438988</v>
      </c>
      <c r="J99" s="23">
        <f>'[1]начисления 2017'!BG102</f>
        <v>0</v>
      </c>
      <c r="K99" s="23">
        <f>'[1]начисления 2017'!AS102</f>
        <v>99177.164348064296</v>
      </c>
      <c r="L99" s="23">
        <f>1.11426*F99*2.5%+'[1]начисления 2017'!BI102+'[1]начисления 2017'!BY102</f>
        <v>6456.1543683840018</v>
      </c>
      <c r="M99" s="23">
        <f t="shared" si="36"/>
        <v>98.913218356238716</v>
      </c>
      <c r="N99" s="23">
        <f>'[1]начисления 2017'!BJ102</f>
        <v>0</v>
      </c>
      <c r="O99" s="23">
        <f t="shared" si="37"/>
        <v>0</v>
      </c>
      <c r="P99" s="23">
        <f>'[1]начисления 2017'!BK102</f>
        <v>0</v>
      </c>
      <c r="Q99" s="23">
        <f t="shared" si="38"/>
        <v>0</v>
      </c>
      <c r="R99" s="23">
        <f>'[1]начисления 2017'!BL102</f>
        <v>0</v>
      </c>
      <c r="S99" s="23">
        <f>'[1]начисления 2017'!BC102</f>
        <v>0</v>
      </c>
      <c r="T99" s="23">
        <f t="shared" si="39"/>
        <v>0</v>
      </c>
      <c r="U99" s="24">
        <v>0</v>
      </c>
      <c r="V99" s="24">
        <f>'[1]начисления 2017'!E102*'[1]начисления 2017'!I102*12</f>
        <v>176001.79200000002</v>
      </c>
      <c r="W99" s="23">
        <f t="shared" si="40"/>
        <v>267162.7351699252</v>
      </c>
      <c r="X99" s="23">
        <f>'[1]начисления 2017'!AL102</f>
        <v>230256.01012964436</v>
      </c>
      <c r="Y99" s="23">
        <f>'[1]начисления 2017'!AM102</f>
        <v>28227.437336886818</v>
      </c>
      <c r="Z99" s="23">
        <f>1.11426*V99*2.5%+'[1]начисления 2017'!AN102</f>
        <v>8679.2877033940385</v>
      </c>
      <c r="AA99" s="23">
        <f t="shared" si="41"/>
        <v>151.7954630654699</v>
      </c>
      <c r="AB99" s="23">
        <f>'[1]начисления 2017'!BQ102</f>
        <v>38337.023999999998</v>
      </c>
      <c r="AC99" s="23">
        <f t="shared" si="42"/>
        <v>22975.012818344228</v>
      </c>
      <c r="AD99" s="23">
        <f>'[1]начисления 2017'!BN102</f>
        <v>5661.3567999999987</v>
      </c>
      <c r="AE99" s="23">
        <f>'[1]начисления 2017'!BP102</f>
        <v>8784.8639999999996</v>
      </c>
      <c r="AF99" s="23">
        <f>1.11426*AB99*2.5%+'[1]начисления 2017'!BR102</f>
        <v>8528.7920183442275</v>
      </c>
      <c r="AG99" s="23">
        <f t="shared" si="62"/>
        <v>59.929046183512391</v>
      </c>
      <c r="AH99" s="23">
        <f>'[1]начисления 2017'!CD102</f>
        <v>0</v>
      </c>
      <c r="AI99" s="23">
        <f t="shared" si="43"/>
        <v>0</v>
      </c>
      <c r="AJ99" s="23">
        <f>'[1]начисления 2017'!BT102</f>
        <v>0</v>
      </c>
      <c r="AK99" s="23">
        <f>1.11426*AH99*2.5%+'[1]начисления 2017'!CE102</f>
        <v>0</v>
      </c>
      <c r="AL99" s="23">
        <v>0</v>
      </c>
      <c r="AM99" s="23">
        <f>'[1]начисления 2017'!CS102</f>
        <v>607728.96</v>
      </c>
      <c r="AN99" s="23">
        <f t="shared" si="44"/>
        <v>181209.85035770896</v>
      </c>
      <c r="AO99" s="23">
        <f>'[1]начисления 2017'!CV102</f>
        <v>88206.484517166507</v>
      </c>
      <c r="AP99" s="23">
        <f t="shared" si="45"/>
        <v>26638.358324184286</v>
      </c>
      <c r="AQ99" s="23">
        <f>'[1]начисления 2017'!CW102</f>
        <v>13735.577448497439</v>
      </c>
      <c r="AR99" s="23">
        <f>'[1]начисления 2017'!CH102</f>
        <v>5744.1987870291841</v>
      </c>
      <c r="AS99" s="23">
        <f>'[1]начисления 2017'!CK102+'[1]начисления 2017'!CL102+'[1]начисления 2017'!CM102+'[1]начисления 2017'!CN102</f>
        <v>0</v>
      </c>
      <c r="AT99" s="23">
        <f>'[1]начисления 2017'!CJ102</f>
        <v>909.24989186089897</v>
      </c>
      <c r="AU99" s="23">
        <f>'[1]начисления 2017'!CI102</f>
        <v>401.27284935999228</v>
      </c>
      <c r="AV99" s="23">
        <f>1.11426*AM99*2.5%+'[1]начисления 2017'!CY102</f>
        <v>45574.708539610649</v>
      </c>
      <c r="AW99" s="23">
        <f t="shared" si="46"/>
        <v>29.817544050839533</v>
      </c>
      <c r="AX99" s="23">
        <f>'[1]начисления 2017'!CO102</f>
        <v>393825.79200000002</v>
      </c>
      <c r="AY99" s="23">
        <f t="shared" si="47"/>
        <v>318452.38211854111</v>
      </c>
      <c r="AZ99" s="23">
        <f>'[1]начисления 2017'!CP102</f>
        <v>270101.76000000001</v>
      </c>
      <c r="BA99" s="23">
        <f>'[1]начисления 2017'!CQ102</f>
        <v>3080</v>
      </c>
      <c r="BB99" s="23">
        <f>1.11426*AX99*2.5%+'[1]начисления 2017'!CR102</f>
        <v>45270.62211854112</v>
      </c>
      <c r="BC99" s="23">
        <f t="shared" si="63"/>
        <v>80.861230672911617</v>
      </c>
      <c r="BD99" s="23">
        <f>'[1]начисления 2017'!DA102</f>
        <v>77545.343999999997</v>
      </c>
      <c r="BE99" s="23">
        <f t="shared" si="48"/>
        <v>31134.033599999995</v>
      </c>
      <c r="BF99" s="23">
        <f>'[1]начисления 2017'!CZ102</f>
        <v>29195.399999999994</v>
      </c>
      <c r="BG99" s="23">
        <f t="shared" si="49"/>
        <v>1938.6336000000001</v>
      </c>
      <c r="BH99" s="23">
        <f t="shared" si="50"/>
        <v>40.14945578163919</v>
      </c>
      <c r="BI99" s="23">
        <f t="shared" si="51"/>
        <v>191956.15382874836</v>
      </c>
      <c r="BJ99" s="23">
        <f>'[1]начисления 2017'!DD102</f>
        <v>107112.13472046009</v>
      </c>
      <c r="BK99" s="23">
        <f t="shared" si="52"/>
        <v>32347.864685578945</v>
      </c>
      <c r="BL99" s="23">
        <f>'[1]начисления 2017'!DF102</f>
        <v>15585.181613765297</v>
      </c>
      <c r="BM99" s="23">
        <f>'[1]начисления 2017'!DK102</f>
        <v>1095.716504923714</v>
      </c>
      <c r="BN99" s="23">
        <f>'[1]начисления 2017'!DG102</f>
        <v>2262.3248441082637</v>
      </c>
      <c r="BO99" s="23">
        <f>'[1]начисления 2017'!DH102</f>
        <v>2088.1883406172424</v>
      </c>
      <c r="BP99" s="23">
        <f>'[1]начисления 2017'!DE102</f>
        <v>11786.968834619718</v>
      </c>
      <c r="BQ99" s="23">
        <f>'[1]начисления 2017'!DJ102</f>
        <v>14071.820307045513</v>
      </c>
      <c r="BR99" s="23">
        <f>'[1]начисления 2017'!DI102</f>
        <v>4041.1028045211228</v>
      </c>
      <c r="BS99" s="23">
        <f>'[1]начисления 2017'!DL102</f>
        <v>165.59446974877233</v>
      </c>
      <c r="BT99" s="23">
        <f>'[1]начисления 2017'!DM102</f>
        <v>518.41888767689829</v>
      </c>
      <c r="BU99" s="23">
        <f>'[1]начисления 2017'!DN102</f>
        <v>880.83781568276527</v>
      </c>
      <c r="BV99" s="23">
        <f>'[1]начисления 2017'!DS102</f>
        <v>6130.3724916786123</v>
      </c>
      <c r="BW99" s="23">
        <f t="shared" si="53"/>
        <v>1248266.4997773867</v>
      </c>
    </row>
    <row r="100" spans="1:75" s="25" customFormat="1" ht="12" x14ac:dyDescent="0.2">
      <c r="A100" s="18">
        <f t="shared" si="54"/>
        <v>97</v>
      </c>
      <c r="B100" s="35" t="s">
        <v>91</v>
      </c>
      <c r="C100" s="29">
        <v>64</v>
      </c>
      <c r="D100" s="29"/>
      <c r="E100" s="33">
        <v>13194.35</v>
      </c>
      <c r="F100" s="23">
        <f>'[1]начисления 2017'!BD103+'[1]начисления 2017'!BH103</f>
        <v>421163.652</v>
      </c>
      <c r="G100" s="23">
        <f t="shared" si="34"/>
        <v>417456.77273986937</v>
      </c>
      <c r="H100" s="23">
        <f>'[1]начисления 2017'!BF103</f>
        <v>172526.34663144033</v>
      </c>
      <c r="I100" s="23">
        <f t="shared" si="35"/>
        <v>52102.956682694981</v>
      </c>
      <c r="J100" s="23">
        <f>'[1]начисления 2017'!BG103</f>
        <v>870.25</v>
      </c>
      <c r="K100" s="23">
        <f>'[1]начисления 2017'!AS103</f>
        <v>180225.07415379601</v>
      </c>
      <c r="L100" s="23">
        <f>1.11426*F100*2.5%+'[1]начисления 2017'!BI103+'[1]начисления 2017'!BY103</f>
        <v>11732.145271938001</v>
      </c>
      <c r="M100" s="23">
        <f t="shared" si="36"/>
        <v>99.119848248411841</v>
      </c>
      <c r="N100" s="23">
        <f>'[1]начисления 2017'!BJ103</f>
        <v>0</v>
      </c>
      <c r="O100" s="23">
        <f t="shared" si="37"/>
        <v>0</v>
      </c>
      <c r="P100" s="23">
        <f>'[1]начисления 2017'!BK103</f>
        <v>0</v>
      </c>
      <c r="Q100" s="23">
        <f t="shared" si="38"/>
        <v>0</v>
      </c>
      <c r="R100" s="23">
        <f>'[1]начисления 2017'!BL103</f>
        <v>0</v>
      </c>
      <c r="S100" s="23">
        <f>'[1]начисления 2017'!BC103</f>
        <v>0</v>
      </c>
      <c r="T100" s="23">
        <f t="shared" si="39"/>
        <v>0</v>
      </c>
      <c r="U100" s="24">
        <v>0</v>
      </c>
      <c r="V100" s="24">
        <f>'[1]начисления 2017'!E103*'[1]начисления 2017'!I103*12</f>
        <v>319831.04399999999</v>
      </c>
      <c r="W100" s="23">
        <f t="shared" si="40"/>
        <v>485489.01426692697</v>
      </c>
      <c r="X100" s="23">
        <f>'[1]начисления 2017'!AL103</f>
        <v>418421.99031154608</v>
      </c>
      <c r="Y100" s="23">
        <f>'[1]начисления 2017'!AM103</f>
        <v>51294.993365187402</v>
      </c>
      <c r="Z100" s="23">
        <f>1.11426*V100*2.5%+'[1]начисления 2017'!AN103</f>
        <v>15772.030590193524</v>
      </c>
      <c r="AA100" s="23">
        <f t="shared" si="41"/>
        <v>151.79546306546996</v>
      </c>
      <c r="AB100" s="23">
        <f>'[1]начисления 2017'!BQ103</f>
        <v>69666.168000000005</v>
      </c>
      <c r="AC100" s="23">
        <f t="shared" si="42"/>
        <v>48842.127928894908</v>
      </c>
      <c r="AD100" s="23">
        <f>'[1]начисления 2017'!BN103</f>
        <v>12988.861799999997</v>
      </c>
      <c r="AE100" s="23">
        <f>'[1]начисления 2017'!BP103</f>
        <v>20354.716799999998</v>
      </c>
      <c r="AF100" s="23">
        <f>1.11426*AB100*2.5%+'[1]начисления 2017'!BR103</f>
        <v>15498.549328894913</v>
      </c>
      <c r="AG100" s="23">
        <f t="shared" si="62"/>
        <v>70.108819432834181</v>
      </c>
      <c r="AH100" s="23">
        <f>'[1]начисления 2017'!CD103</f>
        <v>0</v>
      </c>
      <c r="AI100" s="23">
        <f t="shared" si="43"/>
        <v>0</v>
      </c>
      <c r="AJ100" s="23">
        <f>'[1]начисления 2017'!BT103</f>
        <v>0</v>
      </c>
      <c r="AK100" s="23">
        <f>1.11426*AH100*2.5%+'[1]начисления 2017'!CE103</f>
        <v>0</v>
      </c>
      <c r="AL100" s="23">
        <v>0</v>
      </c>
      <c r="AM100" s="23">
        <f>'[1]начисления 2017'!CS103</f>
        <v>1104367.095</v>
      </c>
      <c r="AN100" s="23">
        <f t="shared" si="44"/>
        <v>444901.09302581567</v>
      </c>
      <c r="AO100" s="23">
        <f>'[1]начисления 2017'!CV103</f>
        <v>191453.91181520774</v>
      </c>
      <c r="AP100" s="23">
        <f t="shared" si="45"/>
        <v>57819.081368192739</v>
      </c>
      <c r="AQ100" s="23">
        <f>'[1]начисления 2017'!CW103</f>
        <v>56817.622086162934</v>
      </c>
      <c r="AR100" s="23">
        <f>'[1]начисления 2017'!CH103</f>
        <v>10438.37721265405</v>
      </c>
      <c r="AS100" s="23">
        <f>'[1]начисления 2017'!CK103+'[1]начисления 2017'!CL103+'[1]начисления 2017'!CM103+'[1]начисления 2017'!CN103</f>
        <v>25000</v>
      </c>
      <c r="AT100" s="23">
        <f>'[1]начисления 2017'!CJ103</f>
        <v>1973.5447973832902</v>
      </c>
      <c r="AU100" s="23">
        <f>'[1]начисления 2017'!CI103</f>
        <v>870.9706223498066</v>
      </c>
      <c r="AV100" s="23">
        <f>1.11426*AM100*2.5%+'[1]начисления 2017'!CY103</f>
        <v>100527.58512386511</v>
      </c>
      <c r="AW100" s="23">
        <f t="shared" si="46"/>
        <v>40.285616534583156</v>
      </c>
      <c r="AX100" s="23">
        <f>'[1]начисления 2017'!CO103</f>
        <v>715661.54399999999</v>
      </c>
      <c r="AY100" s="23">
        <f t="shared" si="47"/>
        <v>522181.38564865763</v>
      </c>
      <c r="AZ100" s="23">
        <f>'[1]начисления 2017'!CP103</f>
        <v>434195.46</v>
      </c>
      <c r="BA100" s="23">
        <f>'[1]начисления 2017'!CQ103</f>
        <v>5720</v>
      </c>
      <c r="BB100" s="23">
        <f>1.11426*AX100*2.5%+'[1]начисления 2017'!CR103</f>
        <v>82265.925648657591</v>
      </c>
      <c r="BC100" s="23">
        <f t="shared" si="63"/>
        <v>72.964851894942342</v>
      </c>
      <c r="BD100" s="23">
        <f>'[1]начисления 2017'!DA103</f>
        <v>140915.658</v>
      </c>
      <c r="BE100" s="23">
        <f t="shared" si="48"/>
        <v>139806.65144999998</v>
      </c>
      <c r="BF100" s="23">
        <f>'[1]начисления 2017'!CZ103</f>
        <v>136283.75999999998</v>
      </c>
      <c r="BG100" s="23">
        <f t="shared" si="49"/>
        <v>3522.8914500000001</v>
      </c>
      <c r="BH100" s="23">
        <f t="shared" si="50"/>
        <v>99.212999771820947</v>
      </c>
      <c r="BI100" s="23">
        <f t="shared" si="51"/>
        <v>348823.36357844115</v>
      </c>
      <c r="BJ100" s="23">
        <f>'[1]начисления 2017'!DD103</f>
        <v>194644.52880521465</v>
      </c>
      <c r="BK100" s="23">
        <f t="shared" si="52"/>
        <v>58782.64769917482</v>
      </c>
      <c r="BL100" s="23">
        <f>'[1]начисления 2017'!DF103</f>
        <v>28321.444059275029</v>
      </c>
      <c r="BM100" s="23">
        <f>'[1]начисления 2017'!DK103</f>
        <v>1991.1396907696405</v>
      </c>
      <c r="BN100" s="23">
        <f>'[1]начисления 2017'!DG103</f>
        <v>4111.1042594286955</v>
      </c>
      <c r="BO100" s="23">
        <f>'[1]начисления 2017'!DH103</f>
        <v>3794.6628239344304</v>
      </c>
      <c r="BP100" s="23">
        <f>'[1]начисления 2017'!DE103</f>
        <v>21419.319116772902</v>
      </c>
      <c r="BQ100" s="23">
        <f>'[1]начисления 2017'!DJ103</f>
        <v>25571.358840384801</v>
      </c>
      <c r="BR100" s="23">
        <f>'[1]начисления 2017'!DI103</f>
        <v>7343.5055074968714</v>
      </c>
      <c r="BS100" s="23">
        <f>'[1]начисления 2017'!DL103</f>
        <v>300.9188232604829</v>
      </c>
      <c r="BT100" s="23">
        <f>'[1]начисления 2017'!DM103</f>
        <v>942.07253341500711</v>
      </c>
      <c r="BU100" s="23">
        <f>'[1]начисления 2017'!DN103</f>
        <v>1600.661419313835</v>
      </c>
      <c r="BV100" s="23">
        <f>'[1]начисления 2017'!DS103</f>
        <v>11140.133357974286</v>
      </c>
      <c r="BW100" s="23">
        <f t="shared" si="53"/>
        <v>2418640.5419965801</v>
      </c>
    </row>
    <row r="101" spans="1:75" s="25" customFormat="1" ht="12" x14ac:dyDescent="0.2">
      <c r="A101" s="18">
        <f t="shared" si="54"/>
        <v>98</v>
      </c>
      <c r="B101" s="35" t="s">
        <v>95</v>
      </c>
      <c r="C101" s="29">
        <v>3</v>
      </c>
      <c r="D101" s="29"/>
      <c r="E101" s="26">
        <v>1540.4</v>
      </c>
      <c r="F101" s="23">
        <f>'[1]начисления 2017'!BD104+'[1]начисления 2017'!BH104</f>
        <v>49169.568000000007</v>
      </c>
      <c r="G101" s="23">
        <f t="shared" si="34"/>
        <v>48635.202160659283</v>
      </c>
      <c r="H101" s="23">
        <f>'[1]начисления 2017'!BF104</f>
        <v>20141.923198268254</v>
      </c>
      <c r="I101" s="23">
        <f t="shared" si="35"/>
        <v>6082.8608058770124</v>
      </c>
      <c r="J101" s="23">
        <f>'[1]начисления 2017'!BG104</f>
        <v>0</v>
      </c>
      <c r="K101" s="23">
        <f>'[1]начисления 2017'!AS104</f>
        <v>21040.726085522012</v>
      </c>
      <c r="L101" s="23">
        <f>1.11426*F101*2.5%+'[1]начисления 2017'!BI104+'[1]начисления 2017'!BY104</f>
        <v>1369.6920709920005</v>
      </c>
      <c r="M101" s="23">
        <f t="shared" si="36"/>
        <v>98.913218356238701</v>
      </c>
      <c r="N101" s="23">
        <f>'[1]начисления 2017'!BJ104</f>
        <v>13124.207999999999</v>
      </c>
      <c r="O101" s="23">
        <f t="shared" si="37"/>
        <v>12086.850412893777</v>
      </c>
      <c r="P101" s="23">
        <f>'[1]начисления 2017'!BK104</f>
        <v>8245.3147220064802</v>
      </c>
      <c r="Q101" s="23">
        <f t="shared" si="38"/>
        <v>2490.0850460459569</v>
      </c>
      <c r="R101" s="23">
        <f>'[1]начисления 2017'!BL104</f>
        <v>0</v>
      </c>
      <c r="S101" s="23">
        <f>'[1]начисления 2017'!BC104</f>
        <v>985.85614468933989</v>
      </c>
      <c r="T101" s="23">
        <f t="shared" si="39"/>
        <v>365.59450015199997</v>
      </c>
      <c r="U101" s="24">
        <f t="shared" ref="U101:U105" si="64">O101/N101*100</f>
        <v>92.095846186632954</v>
      </c>
      <c r="V101" s="24">
        <f>'[1]начисления 2017'!E104*'[1]начисления 2017'!I104*12</f>
        <v>37339.296000000002</v>
      </c>
      <c r="W101" s="23">
        <f t="shared" si="40"/>
        <v>47632.255859498917</v>
      </c>
      <c r="X101" s="23">
        <f>'[1]начисления 2017'!AL104</f>
        <v>41370.062769185315</v>
      </c>
      <c r="Y101" s="23">
        <f>'[1]начисления 2017'!AM104</f>
        <v>4549.811167154834</v>
      </c>
      <c r="Z101" s="23">
        <f>1.11426*V101*2.5%+'[1]начисления 2017'!AN104</f>
        <v>1712.3819231587681</v>
      </c>
      <c r="AA101" s="23">
        <f t="shared" si="41"/>
        <v>127.56602550701255</v>
      </c>
      <c r="AB101" s="23">
        <f>'[1]начисления 2017'!BQ104</f>
        <v>8133.3120000000008</v>
      </c>
      <c r="AC101" s="23">
        <f t="shared" si="42"/>
        <v>8194.2466229310066</v>
      </c>
      <c r="AD101" s="23">
        <f>'[1]начисления 2017'!BN104</f>
        <v>2502.1664000000001</v>
      </c>
      <c r="AE101" s="23">
        <f>'[1]начисления 2017'!BP104</f>
        <v>3882.672</v>
      </c>
      <c r="AF101" s="23">
        <f>1.11426*AB101*2.5%+'[1]начисления 2017'!BR104</f>
        <v>1809.4082229310063</v>
      </c>
      <c r="AG101" s="23">
        <f t="shared" si="62"/>
        <v>100.74919814868784</v>
      </c>
      <c r="AH101" s="23">
        <f>'[1]начисления 2017'!CD104</f>
        <v>2772.7200000000003</v>
      </c>
      <c r="AI101" s="23">
        <f t="shared" si="43"/>
        <v>3004.2171087944607</v>
      </c>
      <c r="AJ101" s="23">
        <f>'[1]начисления 2017'!BT104</f>
        <v>1921.04</v>
      </c>
      <c r="AK101" s="23">
        <f>1.11426*AH101*2.5%+'[1]начисления 2017'!CE104</f>
        <v>1083.1771087944608</v>
      </c>
      <c r="AL101" s="23">
        <f t="shared" ref="AL101:AL109" si="65">AI101/AH101*100</f>
        <v>108.34909795415551</v>
      </c>
      <c r="AM101" s="23">
        <f>'[1]начисления 2017'!CS104</f>
        <v>123478.46399999999</v>
      </c>
      <c r="AN101" s="23">
        <f t="shared" si="44"/>
        <v>39396.444824713384</v>
      </c>
      <c r="AO101" s="23">
        <f>'[1]начисления 2017'!CV104</f>
        <v>16356.289794649181</v>
      </c>
      <c r="AP101" s="23">
        <f t="shared" si="45"/>
        <v>4939.5995179840529</v>
      </c>
      <c r="AQ101" s="23">
        <f>'[1]начисления 2017'!CW104</f>
        <v>6756.1972150367674</v>
      </c>
      <c r="AR101" s="23">
        <f>'[1]начисления 2017'!CH104</f>
        <v>1167.1071971508925</v>
      </c>
      <c r="AS101" s="23">
        <f>'[1]начисления 2017'!CK104+'[1]начисления 2017'!CL104+'[1]начисления 2017'!CM104+'[1]начисления 2017'!CN104</f>
        <v>0</v>
      </c>
      <c r="AT101" s="23">
        <f>'[1]начисления 2017'!CJ104</f>
        <v>168.60387088815395</v>
      </c>
      <c r="AU101" s="23">
        <f>'[1]начисления 2017'!CI104</f>
        <v>74.408758571251084</v>
      </c>
      <c r="AV101" s="23">
        <f>1.11426*AM101*2.5%+'[1]начисления 2017'!CY104</f>
        <v>9934.2384704330889</v>
      </c>
      <c r="AW101" s="23">
        <f t="shared" si="46"/>
        <v>31.905519026146443</v>
      </c>
      <c r="AX101" s="23">
        <f>'[1]начисления 2017'!CO104</f>
        <v>0</v>
      </c>
      <c r="AY101" s="23">
        <f t="shared" si="47"/>
        <v>0</v>
      </c>
      <c r="AZ101" s="23">
        <f>'[1]начисления 2017'!CP104</f>
        <v>0</v>
      </c>
      <c r="BA101" s="23">
        <f>'[1]начисления 2017'!CQ104</f>
        <v>0</v>
      </c>
      <c r="BB101" s="23">
        <f>1.11426*AX101*2.5%+'[1]начисления 2017'!CR104</f>
        <v>0</v>
      </c>
      <c r="BC101" s="23">
        <v>0</v>
      </c>
      <c r="BD101" s="23">
        <f>'[1]начисления 2017'!DA104</f>
        <v>6839.3760000000002</v>
      </c>
      <c r="BE101" s="23">
        <f t="shared" si="48"/>
        <v>1698.8243999999997</v>
      </c>
      <c r="BF101" s="23">
        <f>'[1]начисления 2017'!CZ104</f>
        <v>1527.8399999999997</v>
      </c>
      <c r="BG101" s="23">
        <f t="shared" si="49"/>
        <v>170.98440000000002</v>
      </c>
      <c r="BH101" s="23">
        <f t="shared" si="50"/>
        <v>24.838880038178917</v>
      </c>
      <c r="BI101" s="23">
        <f t="shared" si="51"/>
        <v>30313.311047880619</v>
      </c>
      <c r="BJ101" s="23">
        <f>'[1]начисления 2017'!DD104</f>
        <v>16914.922455054544</v>
      </c>
      <c r="BK101" s="23">
        <f t="shared" si="52"/>
        <v>5108.3065814264719</v>
      </c>
      <c r="BL101" s="23">
        <f>'[1]начисления 2017'!DF104</f>
        <v>2461.1790170439567</v>
      </c>
      <c r="BM101" s="23">
        <f>'[1]начисления 2017'!DK104</f>
        <v>173.03323999542826</v>
      </c>
      <c r="BN101" s="23">
        <f>'[1]начисления 2017'!DG104</f>
        <v>357.26156897258664</v>
      </c>
      <c r="BO101" s="23">
        <f>'[1]начисления 2017'!DH104</f>
        <v>329.76229953096731</v>
      </c>
      <c r="BP101" s="23">
        <f>'[1]начисления 2017'!DE104</f>
        <v>1861.3732639916598</v>
      </c>
      <c r="BQ101" s="23">
        <f>'[1]начисления 2017'!DJ104</f>
        <v>2222.1921906077973</v>
      </c>
      <c r="BR101" s="23">
        <f>'[1]начисления 2017'!DI104</f>
        <v>638.16243369409187</v>
      </c>
      <c r="BS101" s="23">
        <f>'[1]начисления 2017'!DL104</f>
        <v>26.150329485043134</v>
      </c>
      <c r="BT101" s="23">
        <f>'[1]начисления 2017'!DM104</f>
        <v>81.867617587639671</v>
      </c>
      <c r="BU101" s="23">
        <f>'[1]начисления 2017'!DN104</f>
        <v>139.10005049042871</v>
      </c>
      <c r="BV101" s="23">
        <f>'[1]начисления 2017'!DS104</f>
        <v>1067.0676517799225</v>
      </c>
      <c r="BW101" s="23">
        <f t="shared" si="53"/>
        <v>192028.42008915139</v>
      </c>
    </row>
    <row r="102" spans="1:75" s="25" customFormat="1" ht="12" x14ac:dyDescent="0.2">
      <c r="A102" s="18">
        <f t="shared" si="54"/>
        <v>99</v>
      </c>
      <c r="B102" s="35" t="s">
        <v>95</v>
      </c>
      <c r="C102" s="29">
        <v>4</v>
      </c>
      <c r="D102" s="29"/>
      <c r="E102" s="26">
        <v>780.1</v>
      </c>
      <c r="F102" s="23">
        <f>'[1]начисления 2017'!BD105+'[1]начисления 2017'!BH105</f>
        <v>24900.791999999998</v>
      </c>
      <c r="G102" s="23">
        <f t="shared" si="34"/>
        <v>24630.174763392817</v>
      </c>
      <c r="H102" s="23">
        <f>'[1]начисления 2017'!BF105</f>
        <v>10200.411767702584</v>
      </c>
      <c r="I102" s="23">
        <f t="shared" si="35"/>
        <v>3080.5243538461805</v>
      </c>
      <c r="J102" s="23">
        <f>'[1]начисления 2017'!BG105</f>
        <v>0</v>
      </c>
      <c r="K102" s="23">
        <f>'[1]начисления 2017'!AS105</f>
        <v>10655.589729496054</v>
      </c>
      <c r="L102" s="23">
        <f>1.11426*F102*2.5%+'[1]начисления 2017'!BI105+'[1]начисления 2017'!BY105</f>
        <v>693.64891234800007</v>
      </c>
      <c r="M102" s="23">
        <f t="shared" si="36"/>
        <v>98.913218356238701</v>
      </c>
      <c r="N102" s="23">
        <f>'[1]начисления 2017'!BJ105</f>
        <v>6646.4519999999993</v>
      </c>
      <c r="O102" s="23">
        <f t="shared" si="37"/>
        <v>6121.1062107883899</v>
      </c>
      <c r="P102" s="23">
        <f>'[1]начисления 2017'!BK105</f>
        <v>4175.6491915328843</v>
      </c>
      <c r="Q102" s="23">
        <f t="shared" si="38"/>
        <v>1261.0460558429311</v>
      </c>
      <c r="R102" s="23">
        <f>'[1]начисления 2017'!BL105</f>
        <v>0</v>
      </c>
      <c r="S102" s="23">
        <f>'[1]начисления 2017'!BC105</f>
        <v>499.26407327457417</v>
      </c>
      <c r="T102" s="23">
        <f t="shared" si="39"/>
        <v>185.14689013799997</v>
      </c>
      <c r="U102" s="24">
        <f t="shared" si="64"/>
        <v>92.095846186632969</v>
      </c>
      <c r="V102" s="24">
        <f>'[1]начисления 2017'!E105*'[1]начисления 2017'!I105*12</f>
        <v>18909.624000000003</v>
      </c>
      <c r="W102" s="23">
        <f t="shared" si="40"/>
        <v>24122.255775120168</v>
      </c>
      <c r="X102" s="23">
        <f>'[1]начисления 2017'!AL105</f>
        <v>20950.912728019644</v>
      </c>
      <c r="Y102" s="23">
        <f>'[1]начисления 2017'!AM105</f>
        <v>2304.1467745374484</v>
      </c>
      <c r="Z102" s="23">
        <f>1.11426*V102*2.5%+'[1]начисления 2017'!AN105</f>
        <v>867.19627256307126</v>
      </c>
      <c r="AA102" s="23">
        <f t="shared" si="41"/>
        <v>127.56602550701253</v>
      </c>
      <c r="AB102" s="23">
        <f>'[1]начисления 2017'!BQ105</f>
        <v>4118.9279999999999</v>
      </c>
      <c r="AC102" s="23">
        <f t="shared" si="42"/>
        <v>4153.4600409792765</v>
      </c>
      <c r="AD102" s="23">
        <f>'[1]начисления 2017'!BN105</f>
        <v>1268.60384</v>
      </c>
      <c r="AE102" s="23">
        <f>'[1]начисления 2017'!BP105</f>
        <v>1968.5231999999999</v>
      </c>
      <c r="AF102" s="23">
        <f>1.11426*AB102*2.5%+'[1]начисления 2017'!BR105</f>
        <v>916.33300097927668</v>
      </c>
      <c r="AG102" s="23">
        <f t="shared" si="62"/>
        <v>100.83837447460301</v>
      </c>
      <c r="AH102" s="23">
        <f>'[1]начисления 2017'!CD105</f>
        <v>1404.18</v>
      </c>
      <c r="AI102" s="23">
        <f t="shared" si="43"/>
        <v>1392.2500276360418</v>
      </c>
      <c r="AJ102" s="23">
        <f>'[1]начисления 2017'!BT105</f>
        <v>843.69999999999993</v>
      </c>
      <c r="AK102" s="23">
        <f>1.11426*AH102*2.5%+'[1]начисления 2017'!CE105</f>
        <v>548.55002763604182</v>
      </c>
      <c r="AL102" s="23">
        <f t="shared" si="65"/>
        <v>99.150395792280307</v>
      </c>
      <c r="AM102" s="23">
        <f>'[1]начисления 2017'!CS105</f>
        <v>62532.816000000006</v>
      </c>
      <c r="AN102" s="23">
        <f t="shared" si="44"/>
        <v>16198.195571588481</v>
      </c>
      <c r="AO102" s="23">
        <f>'[1]начисления 2017'!CV105</f>
        <v>8260.6989594635015</v>
      </c>
      <c r="AP102" s="23">
        <f t="shared" si="45"/>
        <v>2494.7310857579773</v>
      </c>
      <c r="AQ102" s="23">
        <f>'[1]начисления 2017'!CW105</f>
        <v>519.74606268202035</v>
      </c>
      <c r="AR102" s="23">
        <f>'[1]начисления 2017'!CH105</f>
        <v>591.05448227565012</v>
      </c>
      <c r="AS102" s="23">
        <f>'[1]начисления 2017'!CK105+'[1]начисления 2017'!CL105+'[1]начисления 2017'!CM105+'[1]начисления 2017'!CN105</f>
        <v>0</v>
      </c>
      <c r="AT102" s="23">
        <f>'[1]начисления 2017'!CJ105</f>
        <v>85.15291904787172</v>
      </c>
      <c r="AU102" s="23">
        <f>'[1]начисления 2017'!CI105</f>
        <v>37.579937884543249</v>
      </c>
      <c r="AV102" s="23">
        <f>1.11426*AM102*2.5%+'[1]начисления 2017'!CY105</f>
        <v>4209.2321244769137</v>
      </c>
      <c r="AW102" s="23">
        <f t="shared" si="46"/>
        <v>25.903512120081846</v>
      </c>
      <c r="AX102" s="23">
        <f>'[1]начисления 2017'!CO105</f>
        <v>0</v>
      </c>
      <c r="AY102" s="23">
        <f t="shared" si="47"/>
        <v>0</v>
      </c>
      <c r="AZ102" s="23">
        <f>'[1]начисления 2017'!CP105</f>
        <v>0</v>
      </c>
      <c r="BA102" s="23">
        <f>'[1]начисления 2017'!CQ105</f>
        <v>0</v>
      </c>
      <c r="BB102" s="23">
        <f>1.11426*AX102*2.5%+'[1]начисления 2017'!CR105</f>
        <v>0</v>
      </c>
      <c r="BC102" s="23">
        <v>0</v>
      </c>
      <c r="BD102" s="23">
        <f>'[1]начисления 2017'!DA105</f>
        <v>3463.6440000000002</v>
      </c>
      <c r="BE102" s="23">
        <f t="shared" si="48"/>
        <v>1105.1510999999998</v>
      </c>
      <c r="BF102" s="23">
        <f>'[1]начисления 2017'!CZ105</f>
        <v>1018.5599999999997</v>
      </c>
      <c r="BG102" s="23">
        <f t="shared" si="49"/>
        <v>86.591100000000012</v>
      </c>
      <c r="BH102" s="23">
        <f t="shared" si="50"/>
        <v>31.907179259762252</v>
      </c>
      <c r="BI102" s="23">
        <f t="shared" si="51"/>
        <v>15351.476206473426</v>
      </c>
      <c r="BJ102" s="23">
        <f>'[1]начисления 2017'!DD105</f>
        <v>8566.1717782316609</v>
      </c>
      <c r="BK102" s="23">
        <f t="shared" si="52"/>
        <v>2586.9838770259616</v>
      </c>
      <c r="BL102" s="23">
        <f>'[1]начисления 2017'!DF105</f>
        <v>1246.4072651233387</v>
      </c>
      <c r="BM102" s="23">
        <f>'[1]начисления 2017'!DK105</f>
        <v>87.628687691790176</v>
      </c>
      <c r="BN102" s="23">
        <f>'[1]начисления 2017'!DG105</f>
        <v>180.92686961536927</v>
      </c>
      <c r="BO102" s="23">
        <f>'[1]начисления 2017'!DH105</f>
        <v>167.00049978194468</v>
      </c>
      <c r="BP102" s="23">
        <f>'[1]начисления 2017'!DE105</f>
        <v>942.64949574129696</v>
      </c>
      <c r="BQ102" s="23">
        <f>'[1]начисления 2017'!DJ105</f>
        <v>1125.3779069677632</v>
      </c>
      <c r="BR102" s="23">
        <f>'[1]начисления 2017'!DI105</f>
        <v>323.18262433443329</v>
      </c>
      <c r="BS102" s="23">
        <f>'[1]начисления 2017'!DL105</f>
        <v>13.243230350092279</v>
      </c>
      <c r="BT102" s="23">
        <f>'[1]начисления 2017'!DM105</f>
        <v>41.459963957490068</v>
      </c>
      <c r="BU102" s="23">
        <f>'[1]начисления 2017'!DN105</f>
        <v>70.444007652287354</v>
      </c>
      <c r="BV102" s="23">
        <f>'[1]начисления 2017'!DS105</f>
        <v>540.47650811822291</v>
      </c>
      <c r="BW102" s="23">
        <f t="shared" si="53"/>
        <v>93614.546204096827</v>
      </c>
    </row>
    <row r="103" spans="1:75" s="25" customFormat="1" ht="12" x14ac:dyDescent="0.2">
      <c r="A103" s="18">
        <f t="shared" si="54"/>
        <v>100</v>
      </c>
      <c r="B103" s="35" t="s">
        <v>95</v>
      </c>
      <c r="C103" s="29">
        <v>5</v>
      </c>
      <c r="D103" s="29"/>
      <c r="E103" s="26">
        <v>775.9</v>
      </c>
      <c r="F103" s="23">
        <f>'[1]начисления 2017'!BD106+'[1]начисления 2017'!BH106</f>
        <v>24766.728000000003</v>
      </c>
      <c r="G103" s="23">
        <f t="shared" si="34"/>
        <v>24497.567746335717</v>
      </c>
      <c r="H103" s="23">
        <f>'[1]начисления 2017'!BF106</f>
        <v>10145.493514370512</v>
      </c>
      <c r="I103" s="23">
        <f t="shared" si="35"/>
        <v>3063.9390413398942</v>
      </c>
      <c r="J103" s="23">
        <f>'[1]начисления 2017'!BG106</f>
        <v>0</v>
      </c>
      <c r="K103" s="23">
        <f>'[1]начисления 2017'!AS106</f>
        <v>10598.220832093308</v>
      </c>
      <c r="L103" s="23">
        <f>1.11426*F103*2.5%+'[1]начисления 2017'!BI106+'[1]начисления 2017'!BY106</f>
        <v>689.91435853200016</v>
      </c>
      <c r="M103" s="23">
        <f t="shared" si="36"/>
        <v>98.913218356238716</v>
      </c>
      <c r="N103" s="23">
        <f>'[1]начисления 2017'!BJ106</f>
        <v>6610.6679999999997</v>
      </c>
      <c r="O103" s="23">
        <f t="shared" si="37"/>
        <v>6088.1506331889659</v>
      </c>
      <c r="P103" s="23">
        <f>'[1]начисления 2017'!BK106</f>
        <v>4153.1678088839444</v>
      </c>
      <c r="Q103" s="23">
        <f t="shared" si="38"/>
        <v>1254.2566782829513</v>
      </c>
      <c r="R103" s="23">
        <f>'[1]начисления 2017'!BL106</f>
        <v>0</v>
      </c>
      <c r="S103" s="23">
        <f>'[1]начисления 2017'!BC106</f>
        <v>496.57607288006932</v>
      </c>
      <c r="T103" s="23">
        <f t="shared" si="39"/>
        <v>184.15007314200002</v>
      </c>
      <c r="U103" s="24">
        <f t="shared" si="64"/>
        <v>92.095846186632969</v>
      </c>
      <c r="V103" s="24">
        <f>'[1]начисления 2017'!E106*'[1]начисления 2017'!I106*12</f>
        <v>18807.815999999999</v>
      </c>
      <c r="W103" s="23">
        <f t="shared" si="40"/>
        <v>23992.383355871982</v>
      </c>
      <c r="X103" s="23">
        <f>'[1]начисления 2017'!AL106</f>
        <v>20838.114582323342</v>
      </c>
      <c r="Y103" s="23">
        <f>'[1]начисления 2017'!AM106</f>
        <v>2291.7414207968291</v>
      </c>
      <c r="Z103" s="23">
        <f>1.11426*V103*2.5%+'[1]начисления 2017'!AN106</f>
        <v>862.52735275180976</v>
      </c>
      <c r="AA103" s="23">
        <f t="shared" si="41"/>
        <v>127.56602550701253</v>
      </c>
      <c r="AB103" s="23">
        <f>'[1]начисления 2017'!BQ106</f>
        <v>4096.7520000000004</v>
      </c>
      <c r="AC103" s="23">
        <f t="shared" si="42"/>
        <v>4089.8475327007054</v>
      </c>
      <c r="AD103" s="23">
        <f>'[1]начисления 2017'!BN106</f>
        <v>1245.6079999999997</v>
      </c>
      <c r="AE103" s="23">
        <f>'[1]начисления 2017'!BP106</f>
        <v>1932.84</v>
      </c>
      <c r="AF103" s="23">
        <f>1.11426*AB103*2.5%+'[1]начисления 2017'!BR106</f>
        <v>911.399532700706</v>
      </c>
      <c r="AG103" s="23">
        <f t="shared" si="62"/>
        <v>99.831464845826773</v>
      </c>
      <c r="AH103" s="23">
        <f>'[1]начисления 2017'!CD106</f>
        <v>1396.62</v>
      </c>
      <c r="AI103" s="23">
        <f t="shared" si="43"/>
        <v>1389.2966753529095</v>
      </c>
      <c r="AJ103" s="23">
        <f>'[1]начисления 2017'!BT106</f>
        <v>843.69999999999993</v>
      </c>
      <c r="AK103" s="23">
        <f>1.11426*AH103*2.5%+'[1]начисления 2017'!CE106</f>
        <v>545.59667535290964</v>
      </c>
      <c r="AL103" s="23">
        <f t="shared" si="65"/>
        <v>99.475639426108003</v>
      </c>
      <c r="AM103" s="23">
        <f>'[1]начисления 2017'!CS106</f>
        <v>62196.144</v>
      </c>
      <c r="AN103" s="23">
        <f t="shared" si="44"/>
        <v>31718.521107204164</v>
      </c>
      <c r="AO103" s="23">
        <f>'[1]начисления 2017'!CV106</f>
        <v>14664.164838924034</v>
      </c>
      <c r="AP103" s="23">
        <f t="shared" si="45"/>
        <v>4428.5777813550585</v>
      </c>
      <c r="AQ103" s="23">
        <f>'[1]начисления 2017'!CW106</f>
        <v>4657.9838540671453</v>
      </c>
      <c r="AR103" s="23">
        <f>'[1]начисления 2017'!CH106</f>
        <v>587.87228919071515</v>
      </c>
      <c r="AS103" s="23">
        <f>'[1]начисления 2017'!CK106+'[1]начисления 2017'!CL106+'[1]начисления 2017'!CM106+'[1]начисления 2017'!CN106</f>
        <v>0</v>
      </c>
      <c r="AT103" s="23">
        <f>'[1]начисления 2017'!CJ106</f>
        <v>151.1611120997251</v>
      </c>
      <c r="AU103" s="23">
        <f>'[1]начисления 2017'!CI106</f>
        <v>66.710868714583754</v>
      </c>
      <c r="AV103" s="23">
        <f>1.11426*AM103*2.5%+'[1]начисления 2017'!CY106</f>
        <v>7162.0503628529004</v>
      </c>
      <c r="AW103" s="23">
        <f t="shared" si="46"/>
        <v>50.997568446050558</v>
      </c>
      <c r="AX103" s="23">
        <f>'[1]начисления 2017'!CO106</f>
        <v>0</v>
      </c>
      <c r="AY103" s="23">
        <f t="shared" si="47"/>
        <v>0</v>
      </c>
      <c r="AZ103" s="23">
        <f>'[1]начисления 2017'!CP106</f>
        <v>0</v>
      </c>
      <c r="BA103" s="23">
        <f>'[1]начисления 2017'!CQ106</f>
        <v>0</v>
      </c>
      <c r="BB103" s="23">
        <f>1.11426*AX103*2.5%+'[1]начисления 2017'!CR106</f>
        <v>0</v>
      </c>
      <c r="BC103" s="23">
        <v>0</v>
      </c>
      <c r="BD103" s="23">
        <f>'[1]начисления 2017'!DA106</f>
        <v>3444.9959999999996</v>
      </c>
      <c r="BE103" s="23">
        <f t="shared" si="48"/>
        <v>1104.6848999999997</v>
      </c>
      <c r="BF103" s="23">
        <f>'[1]начисления 2017'!CZ106</f>
        <v>1018.5599999999997</v>
      </c>
      <c r="BG103" s="23">
        <f t="shared" si="49"/>
        <v>86.124899999999997</v>
      </c>
      <c r="BH103" s="23">
        <f t="shared" si="50"/>
        <v>32.06636234120446</v>
      </c>
      <c r="BI103" s="23">
        <f t="shared" si="51"/>
        <v>15268.82500782301</v>
      </c>
      <c r="BJ103" s="23">
        <f>'[1]начисления 2017'!DD106</f>
        <v>8520.0521506601017</v>
      </c>
      <c r="BK103" s="23">
        <f t="shared" si="52"/>
        <v>2573.0557494993504</v>
      </c>
      <c r="BL103" s="23">
        <f>'[1]начисления 2017'!DF106</f>
        <v>1239.6967017167008</v>
      </c>
      <c r="BM103" s="23">
        <f>'[1]начисления 2017'!DK106</f>
        <v>87.156901397333655</v>
      </c>
      <c r="BN103" s="23">
        <f>'[1]начисления 2017'!DG106</f>
        <v>179.95277289394309</v>
      </c>
      <c r="BO103" s="23">
        <f>'[1]начисления 2017'!DH106</f>
        <v>166.101381593143</v>
      </c>
      <c r="BP103" s="23">
        <f>'[1]начисления 2017'!DE106</f>
        <v>937.57434142503803</v>
      </c>
      <c r="BQ103" s="23">
        <f>'[1]начисления 2017'!DJ106</f>
        <v>1119.3189565649116</v>
      </c>
      <c r="BR103" s="23">
        <f>'[1]начисления 2017'!DI106</f>
        <v>321.44263327917798</v>
      </c>
      <c r="BS103" s="23">
        <f>'[1]начисления 2017'!DL106</f>
        <v>13.171929789304702</v>
      </c>
      <c r="BT103" s="23">
        <f>'[1]начисления 2017'!DM106</f>
        <v>41.236746615326936</v>
      </c>
      <c r="BU103" s="23">
        <f>'[1]начисления 2017'!DN106</f>
        <v>70.064742388680628</v>
      </c>
      <c r="BV103" s="23">
        <f>'[1]начисления 2017'!DS106</f>
        <v>537.56662305977329</v>
      </c>
      <c r="BW103" s="23">
        <f t="shared" si="53"/>
        <v>108686.84358153721</v>
      </c>
    </row>
    <row r="104" spans="1:75" s="25" customFormat="1" ht="12" x14ac:dyDescent="0.2">
      <c r="A104" s="18">
        <f t="shared" si="54"/>
        <v>101</v>
      </c>
      <c r="B104" s="35" t="s">
        <v>95</v>
      </c>
      <c r="C104" s="29">
        <v>7</v>
      </c>
      <c r="D104" s="29"/>
      <c r="E104" s="28">
        <v>2602.6999999999998</v>
      </c>
      <c r="F104" s="23">
        <f>'[1]начисления 2017'!BD107+'[1]начисления 2017'!BH107</f>
        <v>83078.183999999994</v>
      </c>
      <c r="G104" s="23">
        <f t="shared" si="34"/>
        <v>82175.305546317759</v>
      </c>
      <c r="H104" s="23">
        <f>'[1]начисления 2017'!BF107</f>
        <v>34032.318558902087</v>
      </c>
      <c r="I104" s="23">
        <f t="shared" si="35"/>
        <v>10277.76020478843</v>
      </c>
      <c r="J104" s="23">
        <f>'[1]начисления 2017'!BG107</f>
        <v>0</v>
      </c>
      <c r="K104" s="23">
        <f>'[1]начисления 2017'!AS107</f>
        <v>35550.959350031255</v>
      </c>
      <c r="L104" s="23">
        <f>1.11426*F104*2.5%+'[1]начисления 2017'!BI107+'[1]начисления 2017'!BY107</f>
        <v>2314.2674325959997</v>
      </c>
      <c r="M104" s="23">
        <f t="shared" si="36"/>
        <v>98.913218356238701</v>
      </c>
      <c r="N104" s="23">
        <f>'[1]начисления 2017'!BJ107</f>
        <v>22175.003999999997</v>
      </c>
      <c r="O104" s="23">
        <f t="shared" si="37"/>
        <v>20422.257575719705</v>
      </c>
      <c r="P104" s="23">
        <f>'[1]начисления 2017'!BK107</f>
        <v>13931.498719141955</v>
      </c>
      <c r="Q104" s="23">
        <f t="shared" si="38"/>
        <v>4207.3126131808704</v>
      </c>
      <c r="R104" s="23">
        <f>'[1]начисления 2017'!BL107</f>
        <v>0</v>
      </c>
      <c r="S104" s="23">
        <f>'[1]начисления 2017'!BC107</f>
        <v>1665.7282444708806</v>
      </c>
      <c r="T104" s="23">
        <f t="shared" si="39"/>
        <v>617.71799892599995</v>
      </c>
      <c r="U104" s="24">
        <f t="shared" si="64"/>
        <v>92.095846186632969</v>
      </c>
      <c r="V104" s="24">
        <f>'[1]начисления 2017'!E107*'[1]начисления 2017'!I107*12</f>
        <v>63089.447999999997</v>
      </c>
      <c r="W104" s="23">
        <f t="shared" si="40"/>
        <v>80480.701327913397</v>
      </c>
      <c r="X104" s="23">
        <f>'[1]начисления 2017'!AL107</f>
        <v>69899.93661994196</v>
      </c>
      <c r="Y104" s="23">
        <f>'[1]начисления 2017'!AM107</f>
        <v>7687.4795668358111</v>
      </c>
      <c r="Z104" s="23">
        <f>1.11426*V104*2.5%+'[1]начисления 2017'!AN107</f>
        <v>2893.2851411356305</v>
      </c>
      <c r="AA104" s="23">
        <f t="shared" si="41"/>
        <v>127.56602550701253</v>
      </c>
      <c r="AB104" s="23">
        <f>'[1]начисления 2017'!BQ107</f>
        <v>13742.255999999998</v>
      </c>
      <c r="AC104" s="23">
        <f t="shared" si="42"/>
        <v>14121.01658681805</v>
      </c>
      <c r="AD104" s="23">
        <f>'[1]начисления 2017'!BN107</f>
        <v>4335.8108799999991</v>
      </c>
      <c r="AE104" s="23">
        <f>'[1]начисления 2017'!BP107</f>
        <v>6727.9823999999999</v>
      </c>
      <c r="AF104" s="23">
        <f>1.11426*AB104*2.5%+'[1]начисления 2017'!BR107</f>
        <v>3057.2233068180526</v>
      </c>
      <c r="AG104" s="23">
        <f t="shared" si="62"/>
        <v>102.75617472719219</v>
      </c>
      <c r="AH104" s="23">
        <f>'[1]начисления 2017'!CD107</f>
        <v>4684.8599999999997</v>
      </c>
      <c r="AI104" s="23">
        <f t="shared" si="43"/>
        <v>4426.1642826923808</v>
      </c>
      <c r="AJ104" s="23">
        <f>'[1]начисления 2017'!BT107</f>
        <v>2596</v>
      </c>
      <c r="AK104" s="23">
        <f>1.11426*AH104*2.5%+'[1]начисления 2017'!CE107</f>
        <v>1830.1642826923805</v>
      </c>
      <c r="AL104" s="23">
        <f t="shared" si="65"/>
        <v>94.478048067442373</v>
      </c>
      <c r="AM104" s="23">
        <f>'[1]начисления 2017'!CS107</f>
        <v>211755.67200000002</v>
      </c>
      <c r="AN104" s="23">
        <f t="shared" si="44"/>
        <v>95156.788983568345</v>
      </c>
      <c r="AO104" s="23">
        <f>'[1]начисления 2017'!CV107</f>
        <v>43887.905523969908</v>
      </c>
      <c r="AP104" s="23">
        <f t="shared" si="45"/>
        <v>13254.147468238913</v>
      </c>
      <c r="AQ104" s="23">
        <f>'[1]начисления 2017'!CW107</f>
        <v>13372.384667413518</v>
      </c>
      <c r="AR104" s="23">
        <f>'[1]начисления 2017'!CH107</f>
        <v>2001.4953281952369</v>
      </c>
      <c r="AS104" s="23">
        <f>'[1]начисления 2017'!CK107+'[1]начисления 2017'!CL107+'[1]начисления 2017'!CM107+'[1]начисления 2017'!CN107</f>
        <v>0</v>
      </c>
      <c r="AT104" s="23">
        <f>'[1]начисления 2017'!CJ107</f>
        <v>452.40521227104074</v>
      </c>
      <c r="AU104" s="23">
        <f>'[1]начисления 2017'!CI107</f>
        <v>199.65680526150135</v>
      </c>
      <c r="AV104" s="23">
        <f>1.11426*AM104*2.5%+'[1]начисления 2017'!CY107</f>
        <v>21988.793978218244</v>
      </c>
      <c r="AW104" s="23">
        <f t="shared" si="46"/>
        <v>44.937067368645664</v>
      </c>
      <c r="AX104" s="23">
        <f>'[1]начисления 2017'!CO107</f>
        <v>0</v>
      </c>
      <c r="AY104" s="23">
        <f t="shared" si="47"/>
        <v>0</v>
      </c>
      <c r="AZ104" s="23">
        <f>'[1]начисления 2017'!CP107</f>
        <v>0</v>
      </c>
      <c r="BA104" s="23">
        <f>'[1]начисления 2017'!CQ107</f>
        <v>0</v>
      </c>
      <c r="BB104" s="23">
        <f>1.11426*AX104*2.5%+'[1]начисления 2017'!CR107</f>
        <v>0</v>
      </c>
      <c r="BC104" s="23">
        <v>0</v>
      </c>
      <c r="BD104" s="23">
        <f>'[1]начисления 2017'!DA107</f>
        <v>11555.987999999999</v>
      </c>
      <c r="BE104" s="23">
        <f t="shared" si="48"/>
        <v>4511.6796999999997</v>
      </c>
      <c r="BF104" s="23">
        <f>'[1]начисления 2017'!CZ107</f>
        <v>4222.78</v>
      </c>
      <c r="BG104" s="23">
        <f t="shared" si="49"/>
        <v>288.8997</v>
      </c>
      <c r="BH104" s="23">
        <f t="shared" si="50"/>
        <v>39.041920950419815</v>
      </c>
      <c r="BI104" s="23">
        <f t="shared" si="51"/>
        <v>51611.239395738921</v>
      </c>
      <c r="BJ104" s="23">
        <f>'[1]начисления 2017'!DD107</f>
        <v>28799.233142471803</v>
      </c>
      <c r="BK104" s="23">
        <f t="shared" si="52"/>
        <v>8697.3684090264851</v>
      </c>
      <c r="BL104" s="23">
        <f>'[1]начисления 2017'!DF107</f>
        <v>4190.3868318372333</v>
      </c>
      <c r="BM104" s="23">
        <f>'[1]начисления 2017'!DK107</f>
        <v>294.60522998357106</v>
      </c>
      <c r="BN104" s="23">
        <f>'[1]начисления 2017'!DG107</f>
        <v>608.27114312973151</v>
      </c>
      <c r="BO104" s="23">
        <f>'[1]начисления 2017'!DH107</f>
        <v>561.45107203563134</v>
      </c>
      <c r="BP104" s="23">
        <f>'[1]начисления 2017'!DE107</f>
        <v>3169.1615931021224</v>
      </c>
      <c r="BQ104" s="23">
        <f>'[1]начисления 2017'!DJ107</f>
        <v>3783.4894694164132</v>
      </c>
      <c r="BR104" s="23">
        <f>'[1]начисления 2017'!DI107</f>
        <v>1086.5310650733391</v>
      </c>
      <c r="BS104" s="23">
        <f>'[1]начисления 2017'!DL107</f>
        <v>44.523375001767526</v>
      </c>
      <c r="BT104" s="23">
        <f>'[1]начисления 2017'!DM107</f>
        <v>139.38725477400109</v>
      </c>
      <c r="BU104" s="23">
        <f>'[1]начисления 2017'!DN107</f>
        <v>236.83080988682772</v>
      </c>
      <c r="BV104" s="23">
        <f>'[1]начисления 2017'!DS107</f>
        <v>1815.762236928696</v>
      </c>
      <c r="BW104" s="23">
        <f t="shared" si="53"/>
        <v>354720.91563569725</v>
      </c>
    </row>
    <row r="105" spans="1:75" s="25" customFormat="1" ht="12" x14ac:dyDescent="0.2">
      <c r="A105" s="18">
        <f t="shared" si="54"/>
        <v>102</v>
      </c>
      <c r="B105" s="35" t="s">
        <v>95</v>
      </c>
      <c r="C105" s="29">
        <v>16</v>
      </c>
      <c r="D105" s="29"/>
      <c r="E105" s="28">
        <v>2637.4</v>
      </c>
      <c r="F105" s="23">
        <f>'[1]начисления 2017'!BD108+'[1]начисления 2017'!BH108</f>
        <v>84185.808000000005</v>
      </c>
      <c r="G105" s="23">
        <f t="shared" si="34"/>
        <v>83270.892092003895</v>
      </c>
      <c r="H105" s="23">
        <f>'[1]начисления 2017'!BF108</f>
        <v>34486.047937621843</v>
      </c>
      <c r="I105" s="23">
        <f t="shared" si="35"/>
        <v>10414.786477161797</v>
      </c>
      <c r="J105" s="23">
        <f>'[1]начисления 2017'!BG108</f>
        <v>0</v>
      </c>
      <c r="K105" s="23">
        <f>'[1]начисления 2017'!AS108</f>
        <v>36024.935716668246</v>
      </c>
      <c r="L105" s="23">
        <f>1.11426*F105*2.5%+'[1]начисления 2017'!BI108+'[1]начисления 2017'!BY108</f>
        <v>2345.121960552</v>
      </c>
      <c r="M105" s="23">
        <f t="shared" si="36"/>
        <v>98.91321835623873</v>
      </c>
      <c r="N105" s="23">
        <f>'[1]начисления 2017'!BJ108</f>
        <v>22470.647999999997</v>
      </c>
      <c r="O105" s="23">
        <f t="shared" si="37"/>
        <v>20694.533419219715</v>
      </c>
      <c r="P105" s="23">
        <f>'[1]начисления 2017'!BK108</f>
        <v>14117.237761503435</v>
      </c>
      <c r="Q105" s="23">
        <f t="shared" si="38"/>
        <v>4263.4058039740376</v>
      </c>
      <c r="R105" s="23">
        <f>'[1]начисления 2017'!BL108</f>
        <v>0</v>
      </c>
      <c r="S105" s="23">
        <f>'[1]начисления 2017'!BC108</f>
        <v>1687.9362477302423</v>
      </c>
      <c r="T105" s="23">
        <f t="shared" si="39"/>
        <v>625.95360601199991</v>
      </c>
      <c r="U105" s="24">
        <f t="shared" si="64"/>
        <v>92.095846186632969</v>
      </c>
      <c r="V105" s="24">
        <f>'[1]начисления 2017'!E108*'[1]начисления 2017'!I108*12</f>
        <v>63930.576000000008</v>
      </c>
      <c r="W105" s="23">
        <f t="shared" si="40"/>
        <v>81553.694886940051</v>
      </c>
      <c r="X105" s="23">
        <f>'[1]начисления 2017'!AL108</f>
        <v>70831.864157004253</v>
      </c>
      <c r="Y105" s="23">
        <f>'[1]начисления 2017'!AM108</f>
        <v>7789.9714179785506</v>
      </c>
      <c r="Z105" s="23">
        <f>1.11426*V105*2.5%+'[1]начисления 2017'!AN108</f>
        <v>2931.8593119572415</v>
      </c>
      <c r="AA105" s="23">
        <f t="shared" si="41"/>
        <v>127.56602550701255</v>
      </c>
      <c r="AB105" s="23">
        <f>'[1]начисления 2017'!BQ108</f>
        <v>13925.472000000002</v>
      </c>
      <c r="AC105" s="23">
        <f t="shared" si="42"/>
        <v>13907.500591881482</v>
      </c>
      <c r="AD105" s="23">
        <f>'[1]начисления 2017'!BN108</f>
        <v>4236.1622399999997</v>
      </c>
      <c r="AE105" s="23">
        <f>'[1]начисления 2017'!BP108</f>
        <v>6573.3552</v>
      </c>
      <c r="AF105" s="23">
        <f>1.11426*AB105*2.5%+'[1]начисления 2017'!BR108</f>
        <v>3097.9831518814826</v>
      </c>
      <c r="AG105" s="23">
        <f t="shared" si="62"/>
        <v>99.870945788275478</v>
      </c>
      <c r="AH105" s="23">
        <f>'[1]начисления 2017'!CD108</f>
        <v>4747.32</v>
      </c>
      <c r="AI105" s="23">
        <f t="shared" si="43"/>
        <v>4450.5645979839719</v>
      </c>
      <c r="AJ105" s="23">
        <f>'[1]начисления 2017'!BT108</f>
        <v>2596</v>
      </c>
      <c r="AK105" s="23">
        <f>1.11426*AH105*2.5%+'[1]начисления 2017'!CE108</f>
        <v>1854.5645979839724</v>
      </c>
      <c r="AL105" s="23">
        <f t="shared" si="65"/>
        <v>93.748990967197756</v>
      </c>
      <c r="AM105" s="23">
        <f>'[1]начисления 2017'!CS108</f>
        <v>214578.864</v>
      </c>
      <c r="AN105" s="23">
        <f t="shared" si="44"/>
        <v>61874.528438524023</v>
      </c>
      <c r="AO105" s="23">
        <f>'[1]начисления 2017'!CV108</f>
        <v>23558.600756560532</v>
      </c>
      <c r="AP105" s="23">
        <f t="shared" si="45"/>
        <v>7114.6974284812804</v>
      </c>
      <c r="AQ105" s="23">
        <f>'[1]начисления 2017'!CW108</f>
        <v>12666.450000017405</v>
      </c>
      <c r="AR105" s="23">
        <f>'[1]начисления 2017'!CH108</f>
        <v>2028.1798818850109</v>
      </c>
      <c r="AS105" s="23">
        <f>'[1]начисления 2017'!CK108+'[1]начисления 2017'!CL108+'[1]начисления 2017'!CM108+'[1]начисления 2017'!CN108</f>
        <v>0</v>
      </c>
      <c r="AT105" s="23">
        <f>'[1]начисления 2017'!CJ108</f>
        <v>242.84671708153073</v>
      </c>
      <c r="AU105" s="23">
        <f>'[1]начисления 2017'!CI108</f>
        <v>107.17383086137748</v>
      </c>
      <c r="AV105" s="23">
        <f>1.11426*AM105*2.5%+'[1]начисления 2017'!CY108</f>
        <v>16156.579823636897</v>
      </c>
      <c r="AW105" s="23">
        <f t="shared" si="46"/>
        <v>28.835332280687265</v>
      </c>
      <c r="AX105" s="23">
        <f>'[1]начисления 2017'!CO108</f>
        <v>0</v>
      </c>
      <c r="AY105" s="23">
        <f t="shared" si="47"/>
        <v>0</v>
      </c>
      <c r="AZ105" s="23">
        <f>'[1]начисления 2017'!CP108</f>
        <v>0</v>
      </c>
      <c r="BA105" s="23">
        <f>'[1]начисления 2017'!CQ108</f>
        <v>0</v>
      </c>
      <c r="BB105" s="23">
        <f>1.11426*AX105*2.5%+'[1]начисления 2017'!CR108</f>
        <v>0</v>
      </c>
      <c r="BC105" s="23">
        <v>0</v>
      </c>
      <c r="BD105" s="23">
        <f>'[1]начисления 2017'!DA108</f>
        <v>11710.056</v>
      </c>
      <c r="BE105" s="23">
        <f t="shared" si="48"/>
        <v>3581.8514000000005</v>
      </c>
      <c r="BF105" s="23">
        <f>'[1]начисления 2017'!CZ108</f>
        <v>3289.1000000000004</v>
      </c>
      <c r="BG105" s="23">
        <f t="shared" si="49"/>
        <v>292.75140000000005</v>
      </c>
      <c r="BH105" s="23">
        <f t="shared" si="50"/>
        <v>30.587824686747872</v>
      </c>
      <c r="BI105" s="23">
        <f t="shared" si="51"/>
        <v>52299.336374657789</v>
      </c>
      <c r="BJ105" s="23">
        <f>'[1]начисления 2017'!DD108</f>
        <v>29183.193410671665</v>
      </c>
      <c r="BK105" s="23">
        <f t="shared" si="52"/>
        <v>8813.3244100228421</v>
      </c>
      <c r="BL105" s="23">
        <f>'[1]начисления 2017'!DF108</f>
        <v>4246.2543628875865</v>
      </c>
      <c r="BM105" s="23">
        <f>'[1]начисления 2017'!DK108</f>
        <v>298.53299787093039</v>
      </c>
      <c r="BN105" s="23">
        <f>'[1]начисления 2017'!DG108</f>
        <v>616.38080181747955</v>
      </c>
      <c r="BO105" s="23">
        <f>'[1]начисления 2017'!DH108</f>
        <v>568.93651107956134</v>
      </c>
      <c r="BP105" s="23">
        <f>'[1]начисления 2017'!DE108</f>
        <v>3211.4138339599408</v>
      </c>
      <c r="BQ105" s="23">
        <f>'[1]начисления 2017'!DJ108</f>
        <v>3833.9321191988506</v>
      </c>
      <c r="BR105" s="23">
        <f>'[1]начисления 2017'!DI108</f>
        <v>1101.0170327061992</v>
      </c>
      <c r="BS105" s="23">
        <f>'[1]начисления 2017'!DL108</f>
        <v>45.11697438416325</v>
      </c>
      <c r="BT105" s="23">
        <f>'[1]начисления 2017'!DM108</f>
        <v>141.24560869133995</v>
      </c>
      <c r="BU105" s="23">
        <f>'[1]начисления 2017'!DN108</f>
        <v>239.98831136724152</v>
      </c>
      <c r="BV105" s="23">
        <f>'[1]начисления 2017'!DS108</f>
        <v>1839.9901049904922</v>
      </c>
      <c r="BW105" s="23">
        <f t="shared" si="53"/>
        <v>323472.89190620143</v>
      </c>
    </row>
    <row r="106" spans="1:75" s="25" customFormat="1" ht="12" x14ac:dyDescent="0.2">
      <c r="A106" s="18">
        <f t="shared" si="54"/>
        <v>103</v>
      </c>
      <c r="B106" s="35" t="s">
        <v>96</v>
      </c>
      <c r="C106" s="29">
        <v>3</v>
      </c>
      <c r="D106" s="29"/>
      <c r="E106" s="28">
        <v>601.20000000000005</v>
      </c>
      <c r="F106" s="23">
        <f>'[1]начисления 2017'!BD109+'[1]начисления 2017'!BH109</f>
        <v>19190.304000000004</v>
      </c>
      <c r="G106" s="23">
        <f t="shared" si="34"/>
        <v>19847.747298746017</v>
      </c>
      <c r="H106" s="23">
        <f>'[1]начисления 2017'!BF109</f>
        <v>7861.1556912482947</v>
      </c>
      <c r="I106" s="23">
        <f t="shared" si="35"/>
        <v>2374.0690187569849</v>
      </c>
      <c r="J106" s="23">
        <f>'[1]начисления 2017'!BG109</f>
        <v>0</v>
      </c>
      <c r="K106" s="23">
        <f>'[1]начисления 2017'!AS109</f>
        <v>8211.9478853647342</v>
      </c>
      <c r="L106" s="23">
        <f>1.11426*F106*2.5%+'[1]начисления 2017'!BI109+'[1]начисления 2017'!BY109</f>
        <v>1400.5747033760003</v>
      </c>
      <c r="M106" s="23">
        <f t="shared" si="36"/>
        <v>103.42591393417224</v>
      </c>
      <c r="N106" s="23">
        <f>'[1]начисления 2017'!BJ109</f>
        <v>0</v>
      </c>
      <c r="O106" s="23">
        <f t="shared" si="37"/>
        <v>0</v>
      </c>
      <c r="P106" s="23">
        <f>'[1]начисления 2017'!BK109</f>
        <v>0</v>
      </c>
      <c r="Q106" s="23">
        <f t="shared" si="38"/>
        <v>0</v>
      </c>
      <c r="R106" s="23">
        <f>'[1]начисления 2017'!BL109</f>
        <v>0</v>
      </c>
      <c r="S106" s="23">
        <f>'[1]начисления 2017'!BC109</f>
        <v>0</v>
      </c>
      <c r="T106" s="23">
        <f t="shared" si="39"/>
        <v>0</v>
      </c>
      <c r="U106" s="24">
        <v>0</v>
      </c>
      <c r="V106" s="24">
        <f>'[1]начисления 2017'!E109*'[1]начисления 2017'!I109*12</f>
        <v>22003.920000000002</v>
      </c>
      <c r="W106" s="23">
        <f t="shared" si="40"/>
        <v>18797.306126847383</v>
      </c>
      <c r="X106" s="23">
        <f>'[1]начисления 2017'!AL109</f>
        <v>16146.248855384452</v>
      </c>
      <c r="Y106" s="23">
        <f>'[1]начисления 2017'!AM109</f>
        <v>1775.7377783001077</v>
      </c>
      <c r="Z106" s="23">
        <f>1.11426*V106*2.5%+'[1]начисления 2017'!AN109</f>
        <v>875.3194931628243</v>
      </c>
      <c r="AA106" s="23">
        <f t="shared" si="41"/>
        <v>85.427079024316484</v>
      </c>
      <c r="AB106" s="23">
        <f>'[1]начисления 2017'!BQ109</f>
        <v>3174.3360000000002</v>
      </c>
      <c r="AC106" s="23">
        <f t="shared" si="42"/>
        <v>7663.8483450182548</v>
      </c>
      <c r="AD106" s="23">
        <f>'[1]начисления 2017'!BN109</f>
        <v>2726.6495999999997</v>
      </c>
      <c r="AE106" s="23">
        <f>'[1]начисления 2017'!BP109</f>
        <v>4231.0079999999998</v>
      </c>
      <c r="AF106" s="23">
        <f>1.11426*AB106*2.5%+'[1]начисления 2017'!BR109</f>
        <v>706.1907450182556</v>
      </c>
      <c r="AG106" s="23">
        <f t="shared" si="62"/>
        <v>241.4315417466284</v>
      </c>
      <c r="AH106" s="23">
        <f>'[1]начисления 2017'!CD109</f>
        <v>1082.1600000000001</v>
      </c>
      <c r="AI106" s="23">
        <f t="shared" si="43"/>
        <v>1937.8712839569134</v>
      </c>
      <c r="AJ106" s="23">
        <f>'[1]начисления 2017'!BT109</f>
        <v>1515.12</v>
      </c>
      <c r="AK106" s="23">
        <f>1.11426*AH106*2.5%+'[1]начисления 2017'!CE109</f>
        <v>422.75128395691365</v>
      </c>
      <c r="AL106" s="23">
        <f t="shared" si="65"/>
        <v>179.07437753723232</v>
      </c>
      <c r="AM106" s="23">
        <f>'[1]начисления 2017'!CS109</f>
        <v>41482.800000000003</v>
      </c>
      <c r="AN106" s="23">
        <f t="shared" si="44"/>
        <v>14636.812064283458</v>
      </c>
      <c r="AO106" s="23">
        <f>'[1]начисления 2017'!CV109</f>
        <v>7608.5272665308867</v>
      </c>
      <c r="AP106" s="23">
        <f t="shared" si="45"/>
        <v>2297.7752344923279</v>
      </c>
      <c r="AQ106" s="23">
        <f>'[1]начисления 2017'!CW109</f>
        <v>727.42409830077008</v>
      </c>
      <c r="AR106" s="23">
        <f>'[1]начисления 2017'!CH109</f>
        <v>392.09164796519536</v>
      </c>
      <c r="AS106" s="23">
        <f>'[1]начисления 2017'!CK109+'[1]начисления 2017'!CL109+'[1]начисления 2017'!CM109+'[1]начисления 2017'!CN109</f>
        <v>0</v>
      </c>
      <c r="AT106" s="23">
        <f>'[1]начисления 2017'!CJ109</f>
        <v>78.430204221182137</v>
      </c>
      <c r="AU106" s="23">
        <f>'[1]начисления 2017'!CI109</f>
        <v>34.613049509754092</v>
      </c>
      <c r="AV106" s="23">
        <f>1.11426*AM106*2.5%+'[1]начисления 2017'!CY109</f>
        <v>3497.9505632633454</v>
      </c>
      <c r="AW106" s="23">
        <f t="shared" si="46"/>
        <v>35.284050411938104</v>
      </c>
      <c r="AX106" s="23">
        <f>'[1]начисления 2017'!CO109</f>
        <v>0</v>
      </c>
      <c r="AY106" s="23">
        <f t="shared" si="47"/>
        <v>0</v>
      </c>
      <c r="AZ106" s="23">
        <f>'[1]начисления 2017'!CP109</f>
        <v>0</v>
      </c>
      <c r="BA106" s="23">
        <f>'[1]начисления 2017'!CQ109</f>
        <v>0</v>
      </c>
      <c r="BB106" s="23">
        <f>1.11426*AX106*2.5%+'[1]начисления 2017'!CR109</f>
        <v>0</v>
      </c>
      <c r="BC106" s="23">
        <v>0</v>
      </c>
      <c r="BD106" s="23">
        <f>'[1]начисления 2017'!DA109</f>
        <v>2669.3280000000004</v>
      </c>
      <c r="BE106" s="23">
        <f t="shared" si="48"/>
        <v>741.61320000000001</v>
      </c>
      <c r="BF106" s="23">
        <f>'[1]начисления 2017'!CZ109</f>
        <v>674.88</v>
      </c>
      <c r="BG106" s="23">
        <f t="shared" si="49"/>
        <v>66.733200000000011</v>
      </c>
      <c r="BH106" s="23">
        <f t="shared" si="50"/>
        <v>27.782767797737851</v>
      </c>
      <c r="BI106" s="23">
        <f t="shared" si="51"/>
        <v>11277.063293636937</v>
      </c>
      <c r="BJ106" s="23">
        <f>'[1]начисления 2017'!DD109</f>
        <v>6292.6366186562555</v>
      </c>
      <c r="BK106" s="23">
        <f t="shared" si="52"/>
        <v>1900.376258834189</v>
      </c>
      <c r="BL106" s="23">
        <f>'[1]начисления 2017'!DF109</f>
        <v>915.60013052801605</v>
      </c>
      <c r="BM106" s="23">
        <f>'[1]начисления 2017'!DK109</f>
        <v>64.371285480803394</v>
      </c>
      <c r="BN106" s="23">
        <f>'[1]начисления 2017'!DG109</f>
        <v>132.9073329971844</v>
      </c>
      <c r="BO106" s="23">
        <f>'[1]начисления 2017'!DH109</f>
        <v>122.67714067236413</v>
      </c>
      <c r="BP106" s="23">
        <f>'[1]начисления 2017'!DE109</f>
        <v>692.46226774640365</v>
      </c>
      <c r="BQ106" s="23">
        <f>'[1]начисления 2017'!DJ109</f>
        <v>826.69299782287965</v>
      </c>
      <c r="BR106" s="23">
        <f>'[1]начисления 2017'!DI109</f>
        <v>237.40719530843913</v>
      </c>
      <c r="BS106" s="23">
        <f>'[1]начисления 2017'!DL109</f>
        <v>9.7283638955339313</v>
      </c>
      <c r="BT106" s="23">
        <f>'[1]начисления 2017'!DM109</f>
        <v>30.456135384775965</v>
      </c>
      <c r="BU106" s="23">
        <f>'[1]начисления 2017'!DN109</f>
        <v>51.747566310092388</v>
      </c>
      <c r="BV106" s="23">
        <f>'[1]начисления 2017'!DS109</f>
        <v>360.14786305786475</v>
      </c>
      <c r="BW106" s="23">
        <f t="shared" si="53"/>
        <v>75262.40947554684</v>
      </c>
    </row>
    <row r="107" spans="1:75" s="25" customFormat="1" ht="12" x14ac:dyDescent="0.2">
      <c r="A107" s="18">
        <f t="shared" si="54"/>
        <v>104</v>
      </c>
      <c r="B107" s="35" t="s">
        <v>96</v>
      </c>
      <c r="C107" s="29">
        <v>5</v>
      </c>
      <c r="D107" s="29"/>
      <c r="E107" s="34">
        <v>321.05</v>
      </c>
      <c r="F107" s="23">
        <f>'[1]начисления 2017'!BD110+'[1]начисления 2017'!BH110</f>
        <v>10170.864000000001</v>
      </c>
      <c r="G107" s="23">
        <f t="shared" si="34"/>
        <v>11902.397131005924</v>
      </c>
      <c r="H107" s="23">
        <f>'[1]начисления 2017'!BF110</f>
        <v>4197.9774362529361</v>
      </c>
      <c r="I107" s="23">
        <f t="shared" si="35"/>
        <v>1267.7891857483867</v>
      </c>
      <c r="J107" s="23">
        <f>'[1]начисления 2017'!BG110</f>
        <v>0</v>
      </c>
      <c r="K107" s="23">
        <f>'[1]начисления 2017'!AS110</f>
        <v>4385.3058359886027</v>
      </c>
      <c r="L107" s="23">
        <f>1.11426*F107*2.5%+'[1]начисления 2017'!BI110+'[1]начисления 2017'!BY110</f>
        <v>2051.3246730159999</v>
      </c>
      <c r="M107" s="23">
        <f t="shared" si="36"/>
        <v>117.02444483581654</v>
      </c>
      <c r="N107" s="23">
        <f>'[1]начисления 2017'!BJ110</f>
        <v>0</v>
      </c>
      <c r="O107" s="23">
        <f t="shared" si="37"/>
        <v>0</v>
      </c>
      <c r="P107" s="23">
        <f>'[1]начисления 2017'!BK110</f>
        <v>0</v>
      </c>
      <c r="Q107" s="23">
        <f t="shared" si="38"/>
        <v>0</v>
      </c>
      <c r="R107" s="23">
        <f>'[1]начисления 2017'!BL110</f>
        <v>0</v>
      </c>
      <c r="S107" s="23">
        <f>'[1]начисления 2017'!BC110</f>
        <v>0</v>
      </c>
      <c r="T107" s="23">
        <f t="shared" si="39"/>
        <v>0</v>
      </c>
      <c r="U107" s="24">
        <v>0</v>
      </c>
      <c r="V107" s="24">
        <f>'[1]начисления 2017'!E110*'[1]начисления 2017'!I110*12</f>
        <v>11750.43</v>
      </c>
      <c r="W107" s="23">
        <f t="shared" si="40"/>
        <v>10038.049121796992</v>
      </c>
      <c r="X107" s="23">
        <f>'[1]начисления 2017'!AL110</f>
        <v>8622.3439704277735</v>
      </c>
      <c r="Y107" s="23">
        <f>'[1]начисления 2017'!AM110</f>
        <v>948.27114724426065</v>
      </c>
      <c r="Z107" s="23">
        <f>1.11426*V107*2.5%+'[1]начисления 2017'!AN110</f>
        <v>467.43400412495799</v>
      </c>
      <c r="AA107" s="23">
        <f t="shared" si="41"/>
        <v>85.427079024316484</v>
      </c>
      <c r="AB107" s="23">
        <f>'[1]начисления 2017'!BQ110</f>
        <v>0</v>
      </c>
      <c r="AC107" s="23">
        <f t="shared" si="42"/>
        <v>0</v>
      </c>
      <c r="AD107" s="23">
        <f>'[1]начисления 2017'!BN110</f>
        <v>0</v>
      </c>
      <c r="AE107" s="23">
        <f>'[1]начисления 2017'!BP110</f>
        <v>0</v>
      </c>
      <c r="AF107" s="23">
        <f>1.11426*AB107*2.5%+'[1]начисления 2017'!BR110</f>
        <v>0</v>
      </c>
      <c r="AG107" s="23">
        <v>0</v>
      </c>
      <c r="AH107" s="23">
        <f>'[1]начисления 2017'!CD110</f>
        <v>577.89</v>
      </c>
      <c r="AI107" s="23">
        <f t="shared" si="43"/>
        <v>698.93565488085017</v>
      </c>
      <c r="AJ107" s="23">
        <f>'[1]начисления 2017'!BT110</f>
        <v>473.17999999999995</v>
      </c>
      <c r="AK107" s="23">
        <f>1.11426*AH107*2.5%+'[1]начисления 2017'!CE110</f>
        <v>225.75565488085019</v>
      </c>
      <c r="AL107" s="23">
        <f t="shared" si="65"/>
        <v>120.94614111350779</v>
      </c>
      <c r="AM107" s="23">
        <f>'[1]начисления 2017'!CS110</f>
        <v>22287.291000000001</v>
      </c>
      <c r="AN107" s="23">
        <f t="shared" si="44"/>
        <v>11342.732212767196</v>
      </c>
      <c r="AO107" s="23">
        <f>'[1]начисления 2017'!CV110</f>
        <v>6406.9046844373888</v>
      </c>
      <c r="AP107" s="23">
        <f t="shared" si="45"/>
        <v>1934.8852147000914</v>
      </c>
      <c r="AQ107" s="23">
        <f>'[1]начисления 2017'!CW110</f>
        <v>213.83475838233946</v>
      </c>
      <c r="AR107" s="23">
        <f>'[1]начисления 2017'!CH110</f>
        <v>210.65744493789873</v>
      </c>
      <c r="AS107" s="23">
        <f>'[1]начисления 2017'!CK110+'[1]начисления 2017'!CL110+'[1]начисления 2017'!CM110+'[1]начисления 2017'!CN110</f>
        <v>0</v>
      </c>
      <c r="AT107" s="23">
        <f>'[1]начисления 2017'!CJ110</f>
        <v>66.043640933836826</v>
      </c>
      <c r="AU107" s="23">
        <f>'[1]начисления 2017'!CI110</f>
        <v>29.14657479407569</v>
      </c>
      <c r="AV107" s="23">
        <f>1.11426*AM107*2.5%+'[1]начисления 2017'!CY110</f>
        <v>2481.2598945815639</v>
      </c>
      <c r="AW107" s="23">
        <f t="shared" si="46"/>
        <v>50.893274614519981</v>
      </c>
      <c r="AX107" s="23">
        <f>'[1]начисления 2017'!CO110</f>
        <v>0</v>
      </c>
      <c r="AY107" s="23">
        <f t="shared" si="47"/>
        <v>0</v>
      </c>
      <c r="AZ107" s="23">
        <f>'[1]начисления 2017'!CP110</f>
        <v>0</v>
      </c>
      <c r="BA107" s="23">
        <f>'[1]начисления 2017'!CQ110</f>
        <v>0</v>
      </c>
      <c r="BB107" s="23">
        <f>1.11426*AX107*2.5%+'[1]начисления 2017'!CR110</f>
        <v>0</v>
      </c>
      <c r="BC107" s="23">
        <v>0</v>
      </c>
      <c r="BD107" s="23">
        <f>'[1]начисления 2017'!DA110+0.01</f>
        <v>0.01</v>
      </c>
      <c r="BE107" s="23">
        <f t="shared" si="48"/>
        <v>142.08025000000001</v>
      </c>
      <c r="BF107" s="23">
        <f>'[1]начисления 2017'!CZ110</f>
        <v>142.08000000000001</v>
      </c>
      <c r="BG107" s="23">
        <f t="shared" si="49"/>
        <v>2.5000000000000001E-4</v>
      </c>
      <c r="BH107" s="23">
        <f t="shared" si="50"/>
        <v>1420802.5</v>
      </c>
      <c r="BI107" s="23">
        <f t="shared" si="51"/>
        <v>5636.6502242639463</v>
      </c>
      <c r="BJ107" s="23">
        <f>'[1]начисления 2017'!DD110</f>
        <v>3145.2684696532519</v>
      </c>
      <c r="BK107" s="23">
        <f t="shared" si="52"/>
        <v>949.87107783528211</v>
      </c>
      <c r="BL107" s="23">
        <f>'[1]начисления 2017'!DF110</f>
        <v>457.64731000391566</v>
      </c>
      <c r="BM107" s="23">
        <f>'[1]начисления 2017'!DK110</f>
        <v>32.174903278787127</v>
      </c>
      <c r="BN107" s="23">
        <f>'[1]начисления 2017'!DG110</f>
        <v>66.431492742229295</v>
      </c>
      <c r="BO107" s="23">
        <f>'[1]начисления 2017'!DH110</f>
        <v>61.318103346383815</v>
      </c>
      <c r="BP107" s="23">
        <f>'[1]начисления 2017'!DE110</f>
        <v>346.11560608952539</v>
      </c>
      <c r="BQ107" s="23">
        <f>'[1]начисления 2017'!DJ110</f>
        <v>413.20857658084105</v>
      </c>
      <c r="BR107" s="23">
        <f>'[1]начисления 2017'!DI110</f>
        <v>118.66398953637642</v>
      </c>
      <c r="BS107" s="23">
        <f>'[1]начисления 2017'!DL110</f>
        <v>4.8625589043579627</v>
      </c>
      <c r="BT107" s="23">
        <f>'[1]начисления 2017'!DM110</f>
        <v>15.222986506041464</v>
      </c>
      <c r="BU107" s="23">
        <f>'[1]начисления 2017'!DN110</f>
        <v>25.865149786955381</v>
      </c>
      <c r="BV107" s="23">
        <f>'[1]начисления 2017'!DS110</f>
        <v>180.01384582267391</v>
      </c>
      <c r="BW107" s="23">
        <f t="shared" si="53"/>
        <v>39940.85844053758</v>
      </c>
    </row>
    <row r="108" spans="1:75" s="25" customFormat="1" ht="12" x14ac:dyDescent="0.2">
      <c r="A108" s="18">
        <f t="shared" si="54"/>
        <v>105</v>
      </c>
      <c r="B108" s="35" t="s">
        <v>96</v>
      </c>
      <c r="C108" s="29">
        <v>7</v>
      </c>
      <c r="D108" s="29"/>
      <c r="E108" s="26">
        <v>484.53</v>
      </c>
      <c r="F108" s="23">
        <f>'[1]начисления 2017'!BD111+'[1]начисления 2017'!BH111</f>
        <v>15349.910400000001</v>
      </c>
      <c r="G108" s="23">
        <f t="shared" si="34"/>
        <v>16199.357273108551</v>
      </c>
      <c r="H108" s="23">
        <f>'[1]начисления 2017'!BF111</f>
        <v>6335.6050683308986</v>
      </c>
      <c r="I108" s="23">
        <f t="shared" si="35"/>
        <v>1913.3527306359313</v>
      </c>
      <c r="J108" s="23">
        <f>'[1]начисления 2017'!BG111</f>
        <v>685.42282399999999</v>
      </c>
      <c r="K108" s="23">
        <f>'[1]начисления 2017'!AS111</f>
        <v>6618.321871084122</v>
      </c>
      <c r="L108" s="23">
        <f>1.11426*F108*2.5%+'[1]начисления 2017'!BI111+'[1]начисления 2017'!BY111</f>
        <v>646.65477905760008</v>
      </c>
      <c r="M108" s="23">
        <f t="shared" si="36"/>
        <v>105.53388815291424</v>
      </c>
      <c r="N108" s="23">
        <f>'[1]начисления 2017'!BJ111</f>
        <v>0</v>
      </c>
      <c r="O108" s="23">
        <f t="shared" si="37"/>
        <v>0</v>
      </c>
      <c r="P108" s="23">
        <f>'[1]начисления 2017'!BK111</f>
        <v>0</v>
      </c>
      <c r="Q108" s="23">
        <f t="shared" si="38"/>
        <v>0</v>
      </c>
      <c r="R108" s="23">
        <f>'[1]начисления 2017'!BL111</f>
        <v>0</v>
      </c>
      <c r="S108" s="23">
        <f>'[1]начисления 2017'!BC111</f>
        <v>0</v>
      </c>
      <c r="T108" s="23">
        <f t="shared" si="39"/>
        <v>0</v>
      </c>
      <c r="U108" s="24">
        <v>0</v>
      </c>
      <c r="V108" s="24">
        <f>'[1]начисления 2017'!E111*'[1]начисления 2017'!I111*12</f>
        <v>17733.797999999999</v>
      </c>
      <c r="W108" s="23">
        <f t="shared" si="40"/>
        <v>15149.465631472656</v>
      </c>
      <c r="X108" s="23">
        <f>'[1]начисления 2017'!AL111</f>
        <v>13012.877508149413</v>
      </c>
      <c r="Y108" s="23">
        <f>'[1]начисления 2017'!AM111</f>
        <v>1431.1347733196123</v>
      </c>
      <c r="Z108" s="23">
        <f>1.11426*V108*2.5%+'[1]начисления 2017'!AN111</f>
        <v>705.45335000363139</v>
      </c>
      <c r="AA108" s="23">
        <f t="shared" si="41"/>
        <v>85.427079024316484</v>
      </c>
      <c r="AB108" s="23">
        <f>'[1]начисления 2017'!BQ111</f>
        <v>0</v>
      </c>
      <c r="AC108" s="23">
        <f t="shared" si="42"/>
        <v>0</v>
      </c>
      <c r="AD108" s="23">
        <f>'[1]начисления 2017'!BN111</f>
        <v>0</v>
      </c>
      <c r="AE108" s="23">
        <f>'[1]начисления 2017'!BP111</f>
        <v>0</v>
      </c>
      <c r="AF108" s="23">
        <f>1.11426*AB108*2.5%+'[1]начисления 2017'!BR111</f>
        <v>0</v>
      </c>
      <c r="AG108" s="23">
        <v>0</v>
      </c>
      <c r="AH108" s="23">
        <f>'[1]начисления 2017'!CD111</f>
        <v>872.15399999999988</v>
      </c>
      <c r="AI108" s="23">
        <f t="shared" si="43"/>
        <v>1454.631376606193</v>
      </c>
      <c r="AJ108" s="23">
        <f>'[1]начисления 2017'!BT111</f>
        <v>1113.9199999999998</v>
      </c>
      <c r="AK108" s="23">
        <f>1.11426*AH108*2.5%+'[1]начисления 2017'!CE111</f>
        <v>340.7113766061932</v>
      </c>
      <c r="AL108" s="23">
        <f t="shared" si="65"/>
        <v>166.78606950219722</v>
      </c>
      <c r="AM108" s="23">
        <f>'[1]начисления 2017'!CS111</f>
        <v>39421.360799999995</v>
      </c>
      <c r="AN108" s="23">
        <f t="shared" si="44"/>
        <v>12554.011914937051</v>
      </c>
      <c r="AO108" s="23">
        <f>'[1]начисления 2017'!CV111</f>
        <v>6536.7846493004699</v>
      </c>
      <c r="AP108" s="23">
        <f t="shared" si="45"/>
        <v>1974.1089640887419</v>
      </c>
      <c r="AQ108" s="23">
        <f>'[1]начисления 2017'!CW111</f>
        <v>498.3827797632598</v>
      </c>
      <c r="AR108" s="23">
        <f>'[1]начисления 2017'!CH111</f>
        <v>372.60711237193607</v>
      </c>
      <c r="AS108" s="23">
        <f>'[1]начисления 2017'!CK111+'[1]начисления 2017'!CL111+'[1]начисления 2017'!CM111+'[1]начисления 2017'!CN111</f>
        <v>0</v>
      </c>
      <c r="AT108" s="23">
        <f>'[1]начисления 2017'!CJ111</f>
        <v>67.382469305164463</v>
      </c>
      <c r="AU108" s="23">
        <f>'[1]начисления 2017'!CI111</f>
        <v>29.737430487516704</v>
      </c>
      <c r="AV108" s="23">
        <f>1.11426*AM108*2.5%+'[1]начисления 2017'!CY111</f>
        <v>3075.0085096199618</v>
      </c>
      <c r="AW108" s="23">
        <f t="shared" si="46"/>
        <v>31.845709179417909</v>
      </c>
      <c r="AX108" s="23">
        <f>'[1]начисления 2017'!CO111</f>
        <v>0</v>
      </c>
      <c r="AY108" s="23">
        <f t="shared" si="47"/>
        <v>0</v>
      </c>
      <c r="AZ108" s="23">
        <f>'[1]начисления 2017'!CP111</f>
        <v>0</v>
      </c>
      <c r="BA108" s="23">
        <f>'[1]начисления 2017'!CQ111</f>
        <v>0</v>
      </c>
      <c r="BB108" s="23">
        <f>1.11426*AX108*2.5%+'[1]начисления 2017'!CR111</f>
        <v>0</v>
      </c>
      <c r="BC108" s="23">
        <v>0</v>
      </c>
      <c r="BD108" s="23">
        <f>'[1]начисления 2017'!DA111</f>
        <v>2151.3131999999996</v>
      </c>
      <c r="BE108" s="23">
        <f t="shared" si="48"/>
        <v>213.62282999999996</v>
      </c>
      <c r="BF108" s="23">
        <f>'[1]начисления 2017'!CZ111</f>
        <v>159.83999999999997</v>
      </c>
      <c r="BG108" s="23">
        <f t="shared" si="49"/>
        <v>53.78282999999999</v>
      </c>
      <c r="BH108" s="23">
        <f t="shared" si="50"/>
        <v>9.9298805027552479</v>
      </c>
      <c r="BI108" s="23">
        <f t="shared" si="51"/>
        <v>9505.7255932150856</v>
      </c>
      <c r="BJ108" s="23">
        <f>'[1]начисления 2017'!DD111</f>
        <v>5304.2246369685918</v>
      </c>
      <c r="BK108" s="23">
        <f t="shared" si="52"/>
        <v>1601.8758403645147</v>
      </c>
      <c r="BL108" s="23">
        <f>'[1]начисления 2017'!DF111</f>
        <v>771.78280969852676</v>
      </c>
      <c r="BM108" s="23">
        <f>'[1]начисления 2017'!DK111</f>
        <v>54.260205864791835</v>
      </c>
      <c r="BN108" s="23">
        <f>'[1]начисления 2017'!DG111</f>
        <v>112.0309963596778</v>
      </c>
      <c r="BO108" s="23">
        <f>'[1]начисления 2017'!DH111</f>
        <v>103.40770512920054</v>
      </c>
      <c r="BP108" s="23">
        <f>'[1]начисления 2017'!DE111</f>
        <v>583.69418788017538</v>
      </c>
      <c r="BQ108" s="23">
        <f>'[1]начисления 2017'!DJ111</f>
        <v>696.84070954631363</v>
      </c>
      <c r="BR108" s="23">
        <f>'[1]начисления 2017'!DI111</f>
        <v>200.11660781669968</v>
      </c>
      <c r="BS108" s="23">
        <f>'[1]начисления 2017'!DL111</f>
        <v>8.2002871894906768</v>
      </c>
      <c r="BT108" s="23">
        <f>'[1]начисления 2017'!DM111</f>
        <v>25.672256868580558</v>
      </c>
      <c r="BU108" s="23">
        <f>'[1]начисления 2017'!DN111</f>
        <v>43.619349528524218</v>
      </c>
      <c r="BV108" s="23">
        <f>'[1]начисления 2017'!DS111</f>
        <v>303.57786154685795</v>
      </c>
      <c r="BW108" s="23">
        <f t="shared" si="53"/>
        <v>55380.392480886396</v>
      </c>
    </row>
    <row r="109" spans="1:75" s="25" customFormat="1" ht="12" x14ac:dyDescent="0.2">
      <c r="A109" s="18">
        <f t="shared" si="54"/>
        <v>106</v>
      </c>
      <c r="B109" s="35" t="s">
        <v>96</v>
      </c>
      <c r="C109" s="29">
        <v>9</v>
      </c>
      <c r="D109" s="29"/>
      <c r="E109" s="28">
        <v>768</v>
      </c>
      <c r="F109" s="23">
        <f>'[1]начисления 2017'!BD112+'[1]начисления 2017'!BH112</f>
        <v>24330.239999999998</v>
      </c>
      <c r="G109" s="23">
        <f t="shared" si="34"/>
        <v>26011.005751791155</v>
      </c>
      <c r="H109" s="23">
        <f>'[1]начисления 2017'!BF112</f>
        <v>10042.1948950078</v>
      </c>
      <c r="I109" s="23">
        <f t="shared" si="35"/>
        <v>3032.7428582923558</v>
      </c>
      <c r="J109" s="23">
        <f>'[1]начисления 2017'!BG112</f>
        <v>0</v>
      </c>
      <c r="K109" s="23">
        <f>'[1]начисления 2017'!AS112</f>
        <v>10490.312667930995</v>
      </c>
      <c r="L109" s="23">
        <f>1.11426*F109*2.5%+'[1]начисления 2017'!BI112+'[1]начисления 2017'!BY112</f>
        <v>2445.7553305599999</v>
      </c>
      <c r="M109" s="23">
        <f t="shared" si="36"/>
        <v>106.90813469900485</v>
      </c>
      <c r="N109" s="23">
        <f>'[1]начисления 2017'!BJ112</f>
        <v>0</v>
      </c>
      <c r="O109" s="23">
        <f t="shared" si="37"/>
        <v>0</v>
      </c>
      <c r="P109" s="23">
        <f>'[1]начисления 2017'!BK112</f>
        <v>0</v>
      </c>
      <c r="Q109" s="23">
        <f t="shared" si="38"/>
        <v>0</v>
      </c>
      <c r="R109" s="23">
        <f>'[1]начисления 2017'!BL112</f>
        <v>0</v>
      </c>
      <c r="S109" s="23">
        <f>'[1]начисления 2017'!BC112</f>
        <v>0</v>
      </c>
      <c r="T109" s="23">
        <f t="shared" si="39"/>
        <v>0</v>
      </c>
      <c r="U109" s="24">
        <v>0</v>
      </c>
      <c r="V109" s="24">
        <f>'[1]начисления 2017'!E112*'[1]начисления 2017'!I112*12</f>
        <v>18616.32</v>
      </c>
      <c r="W109" s="23">
        <f t="shared" si="40"/>
        <v>23748.099519667074</v>
      </c>
      <c r="X109" s="23">
        <f>'[1]начисления 2017'!AL112</f>
        <v>20625.94664160888</v>
      </c>
      <c r="Y109" s="23">
        <f>'[1]начисления 2017'!AM112</f>
        <v>2268.4075411418539</v>
      </c>
      <c r="Z109" s="23">
        <f>1.11426*V109*2.5%+'[1]начисления 2017'!AN112</f>
        <v>853.74533691634224</v>
      </c>
      <c r="AA109" s="23">
        <f t="shared" si="41"/>
        <v>127.56602550701253</v>
      </c>
      <c r="AB109" s="23">
        <f>'[1]начисления 2017'!BQ112</f>
        <v>0</v>
      </c>
      <c r="AC109" s="23">
        <f t="shared" si="42"/>
        <v>0</v>
      </c>
      <c r="AD109" s="23">
        <f>'[1]начисления 2017'!BN112</f>
        <v>0</v>
      </c>
      <c r="AE109" s="23">
        <f>'[1]начисления 2017'!BP112</f>
        <v>0</v>
      </c>
      <c r="AF109" s="23">
        <f>1.11426*AB109*2.5%+'[1]начисления 2017'!BR112</f>
        <v>0</v>
      </c>
      <c r="AG109" s="23">
        <v>0</v>
      </c>
      <c r="AH109" s="23">
        <f>'[1]начисления 2017'!CD112</f>
        <v>1382.3999999999999</v>
      </c>
      <c r="AI109" s="23">
        <f t="shared" si="43"/>
        <v>1428.5815603441611</v>
      </c>
      <c r="AJ109" s="23">
        <f>'[1]начисления 2017'!BT112</f>
        <v>888.54</v>
      </c>
      <c r="AK109" s="23">
        <f>1.11426*AH109*2.5%+'[1]начисления 2017'!CE112</f>
        <v>540.0415603441611</v>
      </c>
      <c r="AL109" s="23">
        <f t="shared" si="65"/>
        <v>103.34068000174777</v>
      </c>
      <c r="AM109" s="23">
        <f>'[1]начисления 2017'!CS112</f>
        <v>52853.759999999995</v>
      </c>
      <c r="AN109" s="23">
        <f t="shared" si="44"/>
        <v>30488.96957899641</v>
      </c>
      <c r="AO109" s="23">
        <f>'[1]начисления 2017'!CV112</f>
        <v>15790.129327392775</v>
      </c>
      <c r="AP109" s="23">
        <f t="shared" si="45"/>
        <v>4768.6190568726179</v>
      </c>
      <c r="AQ109" s="23">
        <f>'[1]начисления 2017'!CW112</f>
        <v>2565.7630901486918</v>
      </c>
      <c r="AR109" s="23">
        <f>'[1]начисления 2017'!CH112</f>
        <v>499.56892638772985</v>
      </c>
      <c r="AS109" s="23">
        <f>'[1]начисления 2017'!CK112+'[1]начисления 2017'!CL112+'[1]начисления 2017'!CM112+'[1]начисления 2017'!CN112</f>
        <v>0</v>
      </c>
      <c r="AT109" s="23">
        <f>'[1]начисления 2017'!CJ112</f>
        <v>162.76777679091535</v>
      </c>
      <c r="AU109" s="23">
        <f>'[1]начисления 2017'!CI112</f>
        <v>71.833156276991772</v>
      </c>
      <c r="AV109" s="23">
        <f>1.11426*AM109*2.5%+'[1]начисления 2017'!CY112</f>
        <v>6630.2882451266878</v>
      </c>
      <c r="AW109" s="23">
        <f t="shared" si="46"/>
        <v>57.685526212319452</v>
      </c>
      <c r="AX109" s="23">
        <f>'[1]начисления 2017'!CO112</f>
        <v>0</v>
      </c>
      <c r="AY109" s="23">
        <f t="shared" si="47"/>
        <v>0</v>
      </c>
      <c r="AZ109" s="23">
        <f>'[1]начисления 2017'!CP112</f>
        <v>0</v>
      </c>
      <c r="BA109" s="23">
        <f>'[1]начисления 2017'!CQ112</f>
        <v>0</v>
      </c>
      <c r="BB109" s="23">
        <f>1.11426*AX109*2.5%+'[1]начисления 2017'!CR112</f>
        <v>0</v>
      </c>
      <c r="BC109" s="23">
        <v>0</v>
      </c>
      <c r="BD109" s="23">
        <f>'[1]начисления 2017'!DA112</f>
        <v>3409.9199999999996</v>
      </c>
      <c r="BE109" s="23">
        <f t="shared" si="48"/>
        <v>424.76800000000003</v>
      </c>
      <c r="BF109" s="23">
        <f>'[1]начисления 2017'!CZ112</f>
        <v>339.52000000000004</v>
      </c>
      <c r="BG109" s="23">
        <f t="shared" si="49"/>
        <v>85.24799999999999</v>
      </c>
      <c r="BH109" s="23">
        <f t="shared" si="50"/>
        <v>12.456831831831835</v>
      </c>
      <c r="BI109" s="23">
        <f t="shared" si="51"/>
        <v>12660.195445506764</v>
      </c>
      <c r="BJ109" s="23">
        <f>'[1]начисления 2017'!DD112</f>
        <v>7064.4286890446392</v>
      </c>
      <c r="BK109" s="23">
        <f t="shared" si="52"/>
        <v>2133.4574640914811</v>
      </c>
      <c r="BL109" s="23">
        <f>'[1]начисления 2017'!DF112</f>
        <v>1027.8985140534567</v>
      </c>
      <c r="BM109" s="23">
        <f>'[1]начисления 2017'!DK112</f>
        <v>72.266425579549477</v>
      </c>
      <c r="BN109" s="23">
        <f>'[1]начисления 2017'!DG112</f>
        <v>149.20842138350213</v>
      </c>
      <c r="BO109" s="23">
        <f>'[1]начисления 2017'!DH112</f>
        <v>137.72349566259862</v>
      </c>
      <c r="BP109" s="23">
        <f>'[1]начисления 2017'!DE112</f>
        <v>777.3927856958029</v>
      </c>
      <c r="BQ109" s="23">
        <f>'[1]начисления 2017'!DJ112</f>
        <v>928.08691885014332</v>
      </c>
      <c r="BR109" s="23">
        <f>'[1]начисления 2017'!DI112</f>
        <v>266.5251949477265</v>
      </c>
      <c r="BS109" s="23">
        <f>'[1]начисления 2017'!DL112</f>
        <v>10.921548019683955</v>
      </c>
      <c r="BT109" s="23">
        <f>'[1]начисления 2017'!DM112</f>
        <v>34.191581305005286</v>
      </c>
      <c r="BU109" s="23">
        <f>'[1]начисления 2017'!DN112</f>
        <v>58.094406873174975</v>
      </c>
      <c r="BV109" s="23">
        <f>'[1]начисления 2017'!DS112</f>
        <v>453.74816296240147</v>
      </c>
      <c r="BW109" s="23">
        <f t="shared" si="53"/>
        <v>95215.36801926796</v>
      </c>
    </row>
    <row r="110" spans="1:75" s="25" customFormat="1" ht="12" x14ac:dyDescent="0.2">
      <c r="A110" s="18">
        <f t="shared" si="54"/>
        <v>107</v>
      </c>
      <c r="B110" s="35" t="s">
        <v>97</v>
      </c>
      <c r="C110" s="29">
        <v>2</v>
      </c>
      <c r="D110" s="29"/>
      <c r="E110" s="34">
        <v>250.15</v>
      </c>
      <c r="F110" s="23">
        <f>'[1]начисления 2017'!BD113+'[1]начисления 2017'!BH113</f>
        <v>7924.7520000000004</v>
      </c>
      <c r="G110" s="23">
        <f t="shared" si="34"/>
        <v>7896.3383968887465</v>
      </c>
      <c r="H110" s="23">
        <f>'[1]начисления 2017'!BF113</f>
        <v>3270.905016909117</v>
      </c>
      <c r="I110" s="23">
        <f t="shared" si="35"/>
        <v>987.81331510655332</v>
      </c>
      <c r="J110" s="23">
        <f>'[1]начисления 2017'!BG113</f>
        <v>0</v>
      </c>
      <c r="K110" s="23">
        <f>'[1]начисления 2017'!AS113</f>
        <v>3416.8642107850769</v>
      </c>
      <c r="L110" s="23">
        <f>1.11426*F110*2.5%+'[1]начисления 2017'!BI113+'[1]начисления 2017'!BY113</f>
        <v>220.75585408800004</v>
      </c>
      <c r="M110" s="23">
        <f t="shared" si="36"/>
        <v>99.641457510452653</v>
      </c>
      <c r="N110" s="23">
        <f>'[1]начисления 2017'!BJ113</f>
        <v>0</v>
      </c>
      <c r="O110" s="23">
        <f t="shared" si="37"/>
        <v>0</v>
      </c>
      <c r="P110" s="23">
        <f>'[1]начисления 2017'!BK113</f>
        <v>0</v>
      </c>
      <c r="Q110" s="23">
        <f t="shared" si="38"/>
        <v>0</v>
      </c>
      <c r="R110" s="23">
        <f>'[1]начисления 2017'!BL113</f>
        <v>0</v>
      </c>
      <c r="S110" s="23">
        <f>'[1]начисления 2017'!BC113</f>
        <v>0</v>
      </c>
      <c r="T110" s="23">
        <f t="shared" si="39"/>
        <v>0</v>
      </c>
      <c r="U110" s="24">
        <v>0</v>
      </c>
      <c r="V110" s="24">
        <f>'[1]начисления 2017'!E113*'[1]начисления 2017'!I113*12</f>
        <v>9155.49</v>
      </c>
      <c r="W110" s="23">
        <f t="shared" si="40"/>
        <v>7821.2676773633939</v>
      </c>
      <c r="X110" s="23">
        <f>'[1]начисления 2017'!AL113</f>
        <v>6718.203844268829</v>
      </c>
      <c r="Y110" s="23">
        <f>'[1]начисления 2017'!AM113</f>
        <v>738.85696147999317</v>
      </c>
      <c r="Z110" s="23">
        <f>1.11426*V110*2.5%+'[1]начисления 2017'!AN113</f>
        <v>364.20687161457164</v>
      </c>
      <c r="AA110" s="23">
        <f t="shared" si="41"/>
        <v>85.427079024316484</v>
      </c>
      <c r="AB110" s="23">
        <f>'[1]начисления 2017'!BQ113</f>
        <v>0</v>
      </c>
      <c r="AC110" s="23">
        <f t="shared" si="42"/>
        <v>0</v>
      </c>
      <c r="AD110" s="23">
        <f>'[1]начисления 2017'!BN113</f>
        <v>0</v>
      </c>
      <c r="AE110" s="23">
        <f>'[1]начисления 2017'!BP113</f>
        <v>0</v>
      </c>
      <c r="AF110" s="23">
        <f>1.11426*AB110*2.5%+'[1]начисления 2017'!BR113</f>
        <v>0</v>
      </c>
      <c r="AG110" s="23">
        <v>0</v>
      </c>
      <c r="AH110" s="23">
        <f>'[1]начисления 2017'!CD113</f>
        <v>0</v>
      </c>
      <c r="AI110" s="23">
        <f t="shared" si="43"/>
        <v>0</v>
      </c>
      <c r="AJ110" s="23">
        <f>'[1]начисления 2017'!BT113</f>
        <v>0</v>
      </c>
      <c r="AK110" s="23">
        <f>1.11426*AH110*2.5%+'[1]начисления 2017'!CE113</f>
        <v>0</v>
      </c>
      <c r="AL110" s="23">
        <v>0</v>
      </c>
      <c r="AM110" s="23">
        <f>'[1]начисления 2017'!CS113</f>
        <v>10446.264000000001</v>
      </c>
      <c r="AN110" s="23">
        <f t="shared" si="44"/>
        <v>603.84744990325839</v>
      </c>
      <c r="AO110" s="23">
        <f>'[1]начисления 2017'!CV113</f>
        <v>0</v>
      </c>
      <c r="AP110" s="23">
        <f t="shared" si="45"/>
        <v>0</v>
      </c>
      <c r="AQ110" s="23">
        <f>'[1]начисления 2017'!CW113</f>
        <v>167.14622124074776</v>
      </c>
      <c r="AR110" s="23">
        <f>'[1]начисления 2017'!CH113</f>
        <v>98.73713603805659</v>
      </c>
      <c r="AS110" s="23">
        <f>'[1]начисления 2017'!CK113+'[1]начисления 2017'!CL113+'[1]начисления 2017'!CM113+'[1]начисления 2017'!CN113</f>
        <v>0</v>
      </c>
      <c r="AT110" s="23">
        <f>'[1]начисления 2017'!CJ113</f>
        <v>0</v>
      </c>
      <c r="AU110" s="23">
        <f>'[1]начисления 2017'!CI113</f>
        <v>0</v>
      </c>
      <c r="AV110" s="23">
        <f>1.11426*AM110*2.5%+'[1]начисления 2017'!CY113</f>
        <v>337.96409262445405</v>
      </c>
      <c r="AW110" s="23">
        <f t="shared" si="46"/>
        <v>5.7805110985444967</v>
      </c>
      <c r="AX110" s="23">
        <f>'[1]начисления 2017'!CO113</f>
        <v>0</v>
      </c>
      <c r="AY110" s="23">
        <f t="shared" si="47"/>
        <v>0</v>
      </c>
      <c r="AZ110" s="23">
        <f>'[1]начисления 2017'!CP113</f>
        <v>0</v>
      </c>
      <c r="BA110" s="23">
        <f>'[1]начисления 2017'!CQ113</f>
        <v>0</v>
      </c>
      <c r="BB110" s="23">
        <f>1.11426*AX110*2.5%+'[1]начисления 2017'!CR113</f>
        <v>0</v>
      </c>
      <c r="BC110" s="23">
        <v>0</v>
      </c>
      <c r="BD110" s="23">
        <f>'[1]начисления 2017'!DA113+0.01</f>
        <v>0.01</v>
      </c>
      <c r="BE110" s="23">
        <f t="shared" si="48"/>
        <v>390.72025000000002</v>
      </c>
      <c r="BF110" s="23">
        <f>'[1]начисления 2017'!CZ113</f>
        <v>390.72</v>
      </c>
      <c r="BG110" s="23">
        <f t="shared" si="49"/>
        <v>2.5000000000000001E-4</v>
      </c>
      <c r="BH110" s="23">
        <f t="shared" si="50"/>
        <v>3907202.5</v>
      </c>
      <c r="BI110" s="23">
        <f t="shared" si="51"/>
        <v>3464.3781681434602</v>
      </c>
      <c r="BJ110" s="23">
        <f>'[1]начисления 2017'!DD113</f>
        <v>1933.1338624332693</v>
      </c>
      <c r="BK110" s="23">
        <f t="shared" si="52"/>
        <v>583.80642645484727</v>
      </c>
      <c r="BL110" s="23">
        <f>'[1]начисления 2017'!DF113</f>
        <v>281.27758267884764</v>
      </c>
      <c r="BM110" s="23">
        <f>'[1]начисления 2017'!DK113</f>
        <v>19.775226073339184</v>
      </c>
      <c r="BN110" s="23">
        <f>'[1]начисления 2017'!DG113</f>
        <v>40.829890799799067</v>
      </c>
      <c r="BO110" s="23">
        <f>'[1]начисления 2017'!DH113</f>
        <v>37.687117364625237</v>
      </c>
      <c r="BP110" s="23">
        <f>'[1]начисления 2017'!DE113</f>
        <v>212.72835845457709</v>
      </c>
      <c r="BQ110" s="23">
        <f>'[1]начисления 2017'!DJ113</f>
        <v>253.96480438578789</v>
      </c>
      <c r="BR110" s="23">
        <f>'[1]начисления 2017'!DI113</f>
        <v>72.932844568745423</v>
      </c>
      <c r="BS110" s="23">
        <f>'[1]начисления 2017'!DL113</f>
        <v>2.9886088792690844</v>
      </c>
      <c r="BT110" s="23">
        <f>'[1]начисления 2017'!DM113</f>
        <v>9.3562985119161386</v>
      </c>
      <c r="BU110" s="23">
        <f>'[1]начисления 2017'!DN113</f>
        <v>15.897147538437128</v>
      </c>
      <c r="BV110" s="23">
        <f>'[1]начисления 2017'!DS113</f>
        <v>110.63947781380223</v>
      </c>
      <c r="BW110" s="23">
        <f t="shared" si="53"/>
        <v>20287.19142011266</v>
      </c>
    </row>
    <row r="111" spans="1:75" s="25" customFormat="1" ht="12" x14ac:dyDescent="0.2">
      <c r="A111" s="18">
        <f t="shared" si="54"/>
        <v>108</v>
      </c>
      <c r="B111" s="35" t="s">
        <v>97</v>
      </c>
      <c r="C111" s="29">
        <v>6</v>
      </c>
      <c r="D111" s="29"/>
      <c r="E111" s="34">
        <v>281.89999999999998</v>
      </c>
      <c r="F111" s="23">
        <f>'[1]начисления 2017'!BD114+'[1]начисления 2017'!BH114</f>
        <v>8930.5920000000006</v>
      </c>
      <c r="G111" s="23">
        <f t="shared" si="34"/>
        <v>8898.5720331118846</v>
      </c>
      <c r="H111" s="23">
        <f>'[1]начисления 2017'!BF114</f>
        <v>3686.0608605503894</v>
      </c>
      <c r="I111" s="23">
        <f t="shared" si="35"/>
        <v>1113.1903798862177</v>
      </c>
      <c r="J111" s="23">
        <f>'[1]начисления 2017'!BG114</f>
        <v>0</v>
      </c>
      <c r="K111" s="23">
        <f>'[1]начисления 2017'!AS114</f>
        <v>3850.5457566272762</v>
      </c>
      <c r="L111" s="23">
        <f>1.11426*F111*2.5%+'[1]начисления 2017'!BI114+'[1]начисления 2017'!BY114</f>
        <v>248.77503604800006</v>
      </c>
      <c r="M111" s="23">
        <f t="shared" si="36"/>
        <v>99.641457510452653</v>
      </c>
      <c r="N111" s="23">
        <f>'[1]начисления 2017'!BJ114</f>
        <v>0</v>
      </c>
      <c r="O111" s="23">
        <f t="shared" si="37"/>
        <v>0</v>
      </c>
      <c r="P111" s="23">
        <f>'[1]начисления 2017'!BK114</f>
        <v>0</v>
      </c>
      <c r="Q111" s="23">
        <f t="shared" si="38"/>
        <v>0</v>
      </c>
      <c r="R111" s="23">
        <f>'[1]начисления 2017'!BL114</f>
        <v>0</v>
      </c>
      <c r="S111" s="23">
        <f>'[1]начисления 2017'!BC114</f>
        <v>0</v>
      </c>
      <c r="T111" s="23">
        <f t="shared" si="39"/>
        <v>0</v>
      </c>
      <c r="U111" s="24">
        <v>0</v>
      </c>
      <c r="V111" s="24">
        <f>'[1]начисления 2017'!E114*'[1]начисления 2017'!I114*12</f>
        <v>10317.539999999997</v>
      </c>
      <c r="W111" s="23">
        <f t="shared" si="40"/>
        <v>8813.9730491654627</v>
      </c>
      <c r="X111" s="23">
        <f>'[1]начисления 2017'!AL114</f>
        <v>7570.9041123301331</v>
      </c>
      <c r="Y111" s="23">
        <f>'[1]начисления 2017'!AM114</f>
        <v>832.63552844777166</v>
      </c>
      <c r="Z111" s="23">
        <f>1.11426*V111*2.5%+'[1]начисления 2017'!AN114</f>
        <v>410.43340838755836</v>
      </c>
      <c r="AA111" s="23">
        <f t="shared" si="41"/>
        <v>85.427079024316512</v>
      </c>
      <c r="AB111" s="23">
        <f>'[1]начисления 2017'!BQ114</f>
        <v>0</v>
      </c>
      <c r="AC111" s="23">
        <f t="shared" si="42"/>
        <v>0</v>
      </c>
      <c r="AD111" s="23">
        <f>'[1]начисления 2017'!BN114</f>
        <v>0</v>
      </c>
      <c r="AE111" s="23">
        <f>'[1]начисления 2017'!BP114</f>
        <v>0</v>
      </c>
      <c r="AF111" s="23">
        <f>1.11426*AB111*2.5%+'[1]начисления 2017'!BR114</f>
        <v>0</v>
      </c>
      <c r="AG111" s="23">
        <v>0</v>
      </c>
      <c r="AH111" s="23">
        <f>'[1]начисления 2017'!CD114</f>
        <v>0</v>
      </c>
      <c r="AI111" s="23">
        <f t="shared" si="43"/>
        <v>0</v>
      </c>
      <c r="AJ111" s="23">
        <f>'[1]начисления 2017'!BT114</f>
        <v>0</v>
      </c>
      <c r="AK111" s="23">
        <f>1.11426*AH111*2.5%+'[1]начисления 2017'!CE114</f>
        <v>0</v>
      </c>
      <c r="AL111" s="23">
        <v>0</v>
      </c>
      <c r="AM111" s="23">
        <f>'[1]начисления 2017'!CS114</f>
        <v>11772.144</v>
      </c>
      <c r="AN111" s="23">
        <f t="shared" si="44"/>
        <v>975.49969372611963</v>
      </c>
      <c r="AO111" s="23">
        <f>'[1]начисления 2017'!CV114</f>
        <v>184.85289302902314</v>
      </c>
      <c r="AP111" s="23">
        <f t="shared" si="45"/>
        <v>55.825573694764984</v>
      </c>
      <c r="AQ111" s="23">
        <f>'[1]начисления 2017'!CW114</f>
        <v>188.08113850796255</v>
      </c>
      <c r="AR111" s="23">
        <f>'[1]начисления 2017'!CH114</f>
        <v>111.26923305667859</v>
      </c>
      <c r="AS111" s="23">
        <f>'[1]начисления 2017'!CK114+'[1]начисления 2017'!CL114+'[1]начисления 2017'!CM114+'[1]начисления 2017'!CN114</f>
        <v>0</v>
      </c>
      <c r="AT111" s="23">
        <f>'[1]начисления 2017'!CJ114</f>
        <v>1.9055001898879986</v>
      </c>
      <c r="AU111" s="23">
        <f>'[1]начисления 2017'!CI114</f>
        <v>0.84094097507942223</v>
      </c>
      <c r="AV111" s="23">
        <f>1.11426*AM111*2.5%+'[1]начисления 2017'!CY114</f>
        <v>432.72441427272292</v>
      </c>
      <c r="AW111" s="23">
        <f t="shared" si="46"/>
        <v>8.286508334642523</v>
      </c>
      <c r="AX111" s="23">
        <f>'[1]начисления 2017'!CO114</f>
        <v>0</v>
      </c>
      <c r="AY111" s="23">
        <f t="shared" si="47"/>
        <v>0</v>
      </c>
      <c r="AZ111" s="23">
        <f>'[1]начисления 2017'!CP114</f>
        <v>0</v>
      </c>
      <c r="BA111" s="23">
        <f>'[1]начисления 2017'!CQ114</f>
        <v>0</v>
      </c>
      <c r="BB111" s="23">
        <f>1.11426*AX111*2.5%+'[1]начисления 2017'!CR114</f>
        <v>0</v>
      </c>
      <c r="BC111" s="23">
        <v>0</v>
      </c>
      <c r="BD111" s="23">
        <f>'[1]начисления 2017'!DA114+0.01</f>
        <v>0.01</v>
      </c>
      <c r="BE111" s="23">
        <f t="shared" si="48"/>
        <v>284.16025000000002</v>
      </c>
      <c r="BF111" s="23">
        <f>'[1]начисления 2017'!CZ114</f>
        <v>284.16000000000003</v>
      </c>
      <c r="BG111" s="23">
        <f t="shared" si="49"/>
        <v>2.5000000000000001E-4</v>
      </c>
      <c r="BH111" s="23">
        <f t="shared" si="50"/>
        <v>2841602.5</v>
      </c>
      <c r="BI111" s="23">
        <f t="shared" si="51"/>
        <v>3904.0903681776585</v>
      </c>
      <c r="BJ111" s="23">
        <f>'[1]начисления 2017'!DD114</f>
        <v>2178.4946464918589</v>
      </c>
      <c r="BK111" s="23">
        <f t="shared" si="52"/>
        <v>657.90538324054137</v>
      </c>
      <c r="BL111" s="23">
        <f>'[1]начисления 2017'!DF114</f>
        <v>316.97841517956078</v>
      </c>
      <c r="BM111" s="23">
        <f>'[1]начисления 2017'!DK114</f>
        <v>22.285173816007653</v>
      </c>
      <c r="BN111" s="23">
        <f>'[1]начисления 2017'!DG114</f>
        <v>46.012177559317827</v>
      </c>
      <c r="BO111" s="23">
        <f>'[1]начисления 2017'!DH114</f>
        <v>42.470511233611241</v>
      </c>
      <c r="BP111" s="23">
        <f>'[1]начисления 2017'!DE114</f>
        <v>239.72865979750259</v>
      </c>
      <c r="BQ111" s="23">
        <f>'[1]начисления 2017'!DJ114</f>
        <v>286.19899402899694</v>
      </c>
      <c r="BR111" s="23">
        <f>'[1]начисления 2017'!DI114</f>
        <v>82.189761678710099</v>
      </c>
      <c r="BS111" s="23">
        <f>'[1]начисления 2017'!DL114</f>
        <v>3.3679346114969206</v>
      </c>
      <c r="BT111" s="23">
        <f>'[1]начисления 2017'!DM114</f>
        <v>10.543835900496337</v>
      </c>
      <c r="BU111" s="23">
        <f>'[1]начисления 2017'!DN114</f>
        <v>17.914874639557965</v>
      </c>
      <c r="BV111" s="23">
        <f>'[1]начисления 2017'!DS114</f>
        <v>124.68226582334935</v>
      </c>
      <c r="BW111" s="23">
        <f t="shared" si="53"/>
        <v>23000.977660004479</v>
      </c>
    </row>
    <row r="112" spans="1:75" s="25" customFormat="1" ht="12" x14ac:dyDescent="0.2">
      <c r="A112" s="18">
        <f t="shared" si="54"/>
        <v>109</v>
      </c>
      <c r="B112" s="35" t="s">
        <v>97</v>
      </c>
      <c r="C112" s="29">
        <v>9</v>
      </c>
      <c r="D112" s="29"/>
      <c r="E112" s="26">
        <v>450.2</v>
      </c>
      <c r="F112" s="23">
        <f>'[1]начисления 2017'!BD115+'[1]начисления 2017'!BH115</f>
        <v>14262.335999999999</v>
      </c>
      <c r="G112" s="23">
        <f t="shared" si="34"/>
        <v>14211.199465437989</v>
      </c>
      <c r="H112" s="23">
        <f>'[1]начисления 2017'!BF115</f>
        <v>5886.7137262142078</v>
      </c>
      <c r="I112" s="23">
        <f t="shared" si="35"/>
        <v>1777.7875453166907</v>
      </c>
      <c r="J112" s="23">
        <f>'[1]начисления 2017'!BG115</f>
        <v>0</v>
      </c>
      <c r="K112" s="23">
        <f>'[1]начисления 2017'!AS115</f>
        <v>6149.3994311230908</v>
      </c>
      <c r="L112" s="23">
        <f>1.11426*F112*2.5%+'[1]начисления 2017'!BI115+'[1]начисления 2017'!BY115</f>
        <v>397.29876278400002</v>
      </c>
      <c r="M112" s="23">
        <f t="shared" si="36"/>
        <v>99.641457510452639</v>
      </c>
      <c r="N112" s="23">
        <f>'[1]начисления 2017'!BJ115</f>
        <v>0</v>
      </c>
      <c r="O112" s="23">
        <f t="shared" si="37"/>
        <v>0</v>
      </c>
      <c r="P112" s="23">
        <f>'[1]начисления 2017'!BK115</f>
        <v>0</v>
      </c>
      <c r="Q112" s="23">
        <f t="shared" si="38"/>
        <v>0</v>
      </c>
      <c r="R112" s="23">
        <f>'[1]начисления 2017'!BL115</f>
        <v>0</v>
      </c>
      <c r="S112" s="23">
        <f>'[1]начисления 2017'!BC115</f>
        <v>0</v>
      </c>
      <c r="T112" s="23">
        <f t="shared" si="39"/>
        <v>0</v>
      </c>
      <c r="U112" s="24">
        <v>0</v>
      </c>
      <c r="V112" s="24">
        <f>'[1]начисления 2017'!E115*'[1]начисления 2017'!I115*12</f>
        <v>16477.32</v>
      </c>
      <c r="W112" s="23">
        <f t="shared" si="40"/>
        <v>14076.093177489507</v>
      </c>
      <c r="X112" s="23">
        <f>'[1]начисления 2017'!AL115</f>
        <v>12090.886950588954</v>
      </c>
      <c r="Y112" s="23">
        <f>'[1]начисления 2017'!AM115</f>
        <v>1329.7357747683106</v>
      </c>
      <c r="Z112" s="23">
        <f>1.11426*V112*2.5%+'[1]начисления 2017'!AN115</f>
        <v>655.47045213224123</v>
      </c>
      <c r="AA112" s="23">
        <f t="shared" si="41"/>
        <v>85.427079024316498</v>
      </c>
      <c r="AB112" s="23">
        <f>'[1]начисления 2017'!BQ115</f>
        <v>0</v>
      </c>
      <c r="AC112" s="23">
        <f t="shared" si="42"/>
        <v>0</v>
      </c>
      <c r="AD112" s="23">
        <f>'[1]начисления 2017'!BN115</f>
        <v>0</v>
      </c>
      <c r="AE112" s="23">
        <f>'[1]начисления 2017'!BP115</f>
        <v>0</v>
      </c>
      <c r="AF112" s="23">
        <f>1.11426*AB112*2.5%+'[1]начисления 2017'!BR115</f>
        <v>0</v>
      </c>
      <c r="AG112" s="23">
        <v>0</v>
      </c>
      <c r="AH112" s="23">
        <f>'[1]начисления 2017'!CD115</f>
        <v>0</v>
      </c>
      <c r="AI112" s="23">
        <f t="shared" si="43"/>
        <v>0</v>
      </c>
      <c r="AJ112" s="23">
        <f>'[1]начисления 2017'!BT115</f>
        <v>0</v>
      </c>
      <c r="AK112" s="23">
        <f>1.11426*AH112*2.5%+'[1]начисления 2017'!CE115</f>
        <v>0</v>
      </c>
      <c r="AL112" s="23">
        <v>0</v>
      </c>
      <c r="AM112" s="23">
        <f>'[1]начисления 2017'!CS115</f>
        <v>24094.703999999998</v>
      </c>
      <c r="AN112" s="23">
        <f t="shared" si="44"/>
        <v>3744.1089011127442</v>
      </c>
      <c r="AO112" s="23">
        <f>'[1]начисления 2017'!CV115</f>
        <v>1540.4407752418592</v>
      </c>
      <c r="AP112" s="23">
        <f t="shared" si="45"/>
        <v>465.21311412304146</v>
      </c>
      <c r="AQ112" s="23">
        <f>'[1]начисления 2017'!CW115</f>
        <v>299.58853428976528</v>
      </c>
      <c r="AR112" s="23">
        <f>'[1]начисления 2017'!CH115</f>
        <v>227.74094802167605</v>
      </c>
      <c r="AS112" s="23">
        <f>'[1]начисления 2017'!CK115+'[1]начисления 2017'!CL115+'[1]начисления 2017'!CM115+'[1]начисления 2017'!CN115</f>
        <v>0</v>
      </c>
      <c r="AT112" s="23">
        <f>'[1]начисления 2017'!CJ115</f>
        <v>15.879168249066655</v>
      </c>
      <c r="AU112" s="23">
        <f>'[1]начисления 2017'!CI115</f>
        <v>7.007841458995185</v>
      </c>
      <c r="AV112" s="23">
        <f>1.11426*AM112*2.5%+'[1]начисления 2017'!CY115</f>
        <v>1188.23851972834</v>
      </c>
      <c r="AW112" s="23">
        <f t="shared" si="46"/>
        <v>15.539136322707034</v>
      </c>
      <c r="AX112" s="23">
        <f>'[1]начисления 2017'!CO115</f>
        <v>0</v>
      </c>
      <c r="AY112" s="23">
        <f t="shared" si="47"/>
        <v>0</v>
      </c>
      <c r="AZ112" s="23">
        <f>'[1]начисления 2017'!CP115</f>
        <v>0</v>
      </c>
      <c r="BA112" s="23">
        <f>'[1]начисления 2017'!CQ115</f>
        <v>0</v>
      </c>
      <c r="BB112" s="23">
        <f>1.11426*AX112*2.5%+'[1]начисления 2017'!CR115</f>
        <v>0</v>
      </c>
      <c r="BC112" s="23">
        <v>0</v>
      </c>
      <c r="BD112" s="23">
        <f>'[1]начисления 2017'!DA115</f>
        <v>1998.8879999999999</v>
      </c>
      <c r="BE112" s="23">
        <f t="shared" si="48"/>
        <v>476.21219999999988</v>
      </c>
      <c r="BF112" s="23">
        <f>'[1]начисления 2017'!CZ115</f>
        <v>426.2399999999999</v>
      </c>
      <c r="BG112" s="23">
        <f t="shared" si="49"/>
        <v>49.972200000000001</v>
      </c>
      <c r="BH112" s="23">
        <f t="shared" si="50"/>
        <v>23.823856063971562</v>
      </c>
      <c r="BI112" s="23">
        <f t="shared" si="51"/>
        <v>7152.8098624606746</v>
      </c>
      <c r="BJ112" s="23">
        <f>'[1]начисления 2017'!DD115</f>
        <v>3991.2902938305301</v>
      </c>
      <c r="BK112" s="23">
        <f t="shared" si="52"/>
        <v>1205.3696687368201</v>
      </c>
      <c r="BL112" s="23">
        <f>'[1]начисления 2017'!DF115</f>
        <v>580.74637635548254</v>
      </c>
      <c r="BM112" s="23">
        <f>'[1]начисления 2017'!DK115</f>
        <v>40.829385599543649</v>
      </c>
      <c r="BN112" s="23">
        <f>'[1]начисления 2017'!DG115</f>
        <v>84.300394304961856</v>
      </c>
      <c r="BO112" s="23">
        <f>'[1]начисления 2017'!DH115</f>
        <v>77.811593218145887</v>
      </c>
      <c r="BP112" s="23">
        <f>'[1]начисления 2017'!DE115</f>
        <v>439.21460837353908</v>
      </c>
      <c r="BQ112" s="23">
        <f>'[1]начисления 2017'!DJ115</f>
        <v>524.35440629221046</v>
      </c>
      <c r="BR112" s="23">
        <f>'[1]начисления 2017'!DI115</f>
        <v>150.58251282312986</v>
      </c>
      <c r="BS112" s="23">
        <f>'[1]начисления 2017'!DL115</f>
        <v>6.1705016107202963</v>
      </c>
      <c r="BT112" s="23">
        <f>'[1]начисления 2017'!DM115</f>
        <v>19.317701770423049</v>
      </c>
      <c r="BU112" s="23">
        <f>'[1]начисления 2017'!DN115</f>
        <v>32.822419545168088</v>
      </c>
      <c r="BV112" s="23">
        <f>'[1]начисления 2017'!DS115</f>
        <v>228.43439996279653</v>
      </c>
      <c r="BW112" s="23">
        <f t="shared" si="53"/>
        <v>39888.858006463706</v>
      </c>
    </row>
    <row r="113" spans="1:75" s="25" customFormat="1" ht="12" x14ac:dyDescent="0.2">
      <c r="A113" s="18">
        <f t="shared" si="54"/>
        <v>110</v>
      </c>
      <c r="B113" s="35" t="s">
        <v>97</v>
      </c>
      <c r="C113" s="29">
        <v>10</v>
      </c>
      <c r="D113" s="29"/>
      <c r="E113" s="34">
        <v>234.88</v>
      </c>
      <c r="F113" s="23">
        <f>'[1]начисления 2017'!BD116+'[1]начисления 2017'!BH116</f>
        <v>7440.9984000000004</v>
      </c>
      <c r="G113" s="23">
        <f t="shared" si="34"/>
        <v>7414.3192590894614</v>
      </c>
      <c r="H113" s="23">
        <f>'[1]начисления 2017'!BF116</f>
        <v>3071.237938723219</v>
      </c>
      <c r="I113" s="23">
        <f t="shared" si="35"/>
        <v>927.51385749441215</v>
      </c>
      <c r="J113" s="23">
        <f>'[1]начисления 2017'!BG116</f>
        <v>0</v>
      </c>
      <c r="K113" s="23">
        <f>'[1]начисления 2017'!AS116</f>
        <v>3208.2872909422294</v>
      </c>
      <c r="L113" s="23">
        <f>1.11426*F113*2.5%+'[1]начисления 2017'!BI116+'[1]начисления 2017'!BY116</f>
        <v>207.28017192960002</v>
      </c>
      <c r="M113" s="23">
        <f t="shared" si="36"/>
        <v>99.641457510452653</v>
      </c>
      <c r="N113" s="23">
        <f>'[1]начисления 2017'!BJ116</f>
        <v>0</v>
      </c>
      <c r="O113" s="23">
        <f t="shared" si="37"/>
        <v>0</v>
      </c>
      <c r="P113" s="23">
        <f>'[1]начисления 2017'!BK116</f>
        <v>0</v>
      </c>
      <c r="Q113" s="23">
        <f t="shared" si="38"/>
        <v>0</v>
      </c>
      <c r="R113" s="23">
        <f>'[1]начисления 2017'!BL116</f>
        <v>0</v>
      </c>
      <c r="S113" s="23">
        <f>'[1]начисления 2017'!BC116</f>
        <v>0</v>
      </c>
      <c r="T113" s="23">
        <f t="shared" si="39"/>
        <v>0</v>
      </c>
      <c r="U113" s="24">
        <v>0</v>
      </c>
      <c r="V113" s="24">
        <f>'[1]начисления 2017'!E116*'[1]начисления 2017'!I116*12</f>
        <v>7159.1423999999997</v>
      </c>
      <c r="W113" s="23">
        <f t="shared" si="40"/>
        <v>7303.7883490843133</v>
      </c>
      <c r="X113" s="23">
        <f>'[1]начисления 2017'!AL116</f>
        <v>6308.1020145587154</v>
      </c>
      <c r="Y113" s="23">
        <f>'[1]начисления 2017'!AM116</f>
        <v>693.75463966588359</v>
      </c>
      <c r="Z113" s="23">
        <f>1.11426*V113*2.5%+'[1]начисления 2017'!AN116</f>
        <v>301.9316948597147</v>
      </c>
      <c r="AA113" s="23">
        <f t="shared" si="41"/>
        <v>102.02043682053753</v>
      </c>
      <c r="AB113" s="23">
        <f>'[1]начисления 2017'!BQ116</f>
        <v>0</v>
      </c>
      <c r="AC113" s="23">
        <f t="shared" si="42"/>
        <v>0</v>
      </c>
      <c r="AD113" s="23">
        <f>'[1]начисления 2017'!BN116</f>
        <v>0</v>
      </c>
      <c r="AE113" s="23">
        <f>'[1]начисления 2017'!BP116</f>
        <v>0</v>
      </c>
      <c r="AF113" s="23">
        <f>1.11426*AB113*2.5%+'[1]начисления 2017'!BR116</f>
        <v>0</v>
      </c>
      <c r="AG113" s="23">
        <v>0</v>
      </c>
      <c r="AH113" s="23">
        <f>'[1]начисления 2017'!CD116</f>
        <v>0</v>
      </c>
      <c r="AI113" s="23">
        <f t="shared" si="43"/>
        <v>0</v>
      </c>
      <c r="AJ113" s="23">
        <f>'[1]начисления 2017'!BT116</f>
        <v>0</v>
      </c>
      <c r="AK113" s="23">
        <f>1.11426*AH113*2.5%+'[1]начисления 2017'!CE116</f>
        <v>0</v>
      </c>
      <c r="AL113" s="23">
        <v>0</v>
      </c>
      <c r="AM113" s="23">
        <f>'[1]начисления 2017'!CS116</f>
        <v>8878.4639999999999</v>
      </c>
      <c r="AN113" s="23">
        <f t="shared" si="44"/>
        <v>530.96693054667435</v>
      </c>
      <c r="AO113" s="23">
        <f>'[1]начисления 2017'!CV116</f>
        <v>0</v>
      </c>
      <c r="AP113" s="23">
        <f t="shared" si="45"/>
        <v>0</v>
      </c>
      <c r="AQ113" s="23">
        <f>'[1]начисления 2017'!CW116</f>
        <v>155.9140438338066</v>
      </c>
      <c r="AR113" s="23">
        <f>'[1]начисления 2017'!CH116</f>
        <v>83.918433209900485</v>
      </c>
      <c r="AS113" s="23">
        <f>'[1]начисления 2017'!CK116+'[1]начисления 2017'!CL116+'[1]начисления 2017'!CM116+'[1]начисления 2017'!CN116</f>
        <v>0</v>
      </c>
      <c r="AT113" s="23">
        <f>'[1]начисления 2017'!CJ116</f>
        <v>0</v>
      </c>
      <c r="AU113" s="23">
        <f>'[1]начисления 2017'!CI116</f>
        <v>0</v>
      </c>
      <c r="AV113" s="23">
        <f>1.11426*AM113*2.5%+'[1]начисления 2017'!CY116</f>
        <v>291.13445350296723</v>
      </c>
      <c r="AW113" s="23">
        <f t="shared" si="46"/>
        <v>5.9803917721204298</v>
      </c>
      <c r="AX113" s="23">
        <f>'[1]начисления 2017'!CO116</f>
        <v>0</v>
      </c>
      <c r="AY113" s="23">
        <f t="shared" si="47"/>
        <v>0</v>
      </c>
      <c r="AZ113" s="23">
        <f>'[1]начисления 2017'!CP116</f>
        <v>0</v>
      </c>
      <c r="BA113" s="23">
        <f>'[1]начисления 2017'!CQ116</f>
        <v>0</v>
      </c>
      <c r="BB113" s="23">
        <f>1.11426*AX113*2.5%+'[1]начисления 2017'!CR116</f>
        <v>0</v>
      </c>
      <c r="BC113" s="23">
        <v>0</v>
      </c>
      <c r="BD113" s="23">
        <f>'[1]начисления 2017'!DA116+0.01</f>
        <v>0.01</v>
      </c>
      <c r="BE113" s="23">
        <f t="shared" si="48"/>
        <v>254.64024999999992</v>
      </c>
      <c r="BF113" s="23">
        <f>'[1]начисления 2017'!CZ116</f>
        <v>254.63999999999993</v>
      </c>
      <c r="BG113" s="23">
        <f t="shared" si="49"/>
        <v>2.5000000000000001E-4</v>
      </c>
      <c r="BH113" s="23">
        <f t="shared" si="50"/>
        <v>2546402.4999999991</v>
      </c>
      <c r="BI113" s="23">
        <f t="shared" si="51"/>
        <v>2954.9251869303093</v>
      </c>
      <c r="BJ113" s="23">
        <f>'[1]начисления 2017'!DD116</f>
        <v>1648.8575041659228</v>
      </c>
      <c r="BK113" s="23">
        <f t="shared" si="52"/>
        <v>497.9549662581087</v>
      </c>
      <c r="BL113" s="23">
        <f>'[1]начисления 2017'!DF116</f>
        <v>239.91440115269225</v>
      </c>
      <c r="BM113" s="23">
        <f>'[1]начисления 2017'!DK116</f>
        <v>16.867186769239314</v>
      </c>
      <c r="BN113" s="23">
        <f>'[1]начисления 2017'!DG116</f>
        <v>34.82566476528617</v>
      </c>
      <c r="BO113" s="23">
        <f>'[1]начисления 2017'!DH116</f>
        <v>32.145050834103444</v>
      </c>
      <c r="BP113" s="23">
        <f>'[1]начисления 2017'!DE116</f>
        <v>181.44566033581432</v>
      </c>
      <c r="BQ113" s="23">
        <f>'[1]начисления 2017'!DJ116</f>
        <v>216.61809440265398</v>
      </c>
      <c r="BR113" s="23">
        <f>'[1]начисления 2017'!DI116</f>
        <v>62.207729327122024</v>
      </c>
      <c r="BS113" s="23">
        <f>'[1]начисления 2017'!DL116</f>
        <v>2.5491199928581478</v>
      </c>
      <c r="BT113" s="23">
        <f>'[1]начисления 2017'!DM116</f>
        <v>7.9804111408875187</v>
      </c>
      <c r="BU113" s="23">
        <f>'[1]начисления 2017'!DN116</f>
        <v>13.559397785620092</v>
      </c>
      <c r="BV113" s="23">
        <f>'[1]начисления 2017'!DS116</f>
        <v>94.369426140340181</v>
      </c>
      <c r="BW113" s="23">
        <f t="shared" si="53"/>
        <v>18553.009401791096</v>
      </c>
    </row>
    <row r="114" spans="1:75" s="25" customFormat="1" ht="12" x14ac:dyDescent="0.2">
      <c r="A114" s="18">
        <f t="shared" si="54"/>
        <v>111</v>
      </c>
      <c r="B114" s="61" t="s">
        <v>97</v>
      </c>
      <c r="C114" s="26">
        <v>12</v>
      </c>
      <c r="D114" s="26"/>
      <c r="E114" s="26">
        <v>615</v>
      </c>
      <c r="F114" s="23">
        <f>'[1]начисления 2017'!BD117+'[1]начисления 2017'!BH117</f>
        <v>19483.2</v>
      </c>
      <c r="G114" s="23">
        <f t="shared" si="34"/>
        <v>19413.344449676508</v>
      </c>
      <c r="H114" s="23">
        <f>'[1]начисления 2017'!BF117</f>
        <v>8041.6013807679656</v>
      </c>
      <c r="I114" s="23">
        <f t="shared" si="35"/>
        <v>2428.5636169919253</v>
      </c>
      <c r="J114" s="23">
        <f>'[1]начисления 2017'!BG117</f>
        <v>0</v>
      </c>
      <c r="K114" s="23">
        <f>'[1]начисления 2017'!AS117</f>
        <v>8400.445691116618</v>
      </c>
      <c r="L114" s="23">
        <f>1.11426*F114*2.5%+'[1]начисления 2017'!BI117+'[1]начисления 2017'!BY117</f>
        <v>542.73376080000014</v>
      </c>
      <c r="M114" s="23">
        <f t="shared" si="36"/>
        <v>99.641457510452639</v>
      </c>
      <c r="N114" s="23">
        <f>'[1]начисления 2017'!BJ117</f>
        <v>0</v>
      </c>
      <c r="O114" s="23">
        <f t="shared" si="37"/>
        <v>0</v>
      </c>
      <c r="P114" s="23">
        <f>'[1]начисления 2017'!BK117</f>
        <v>0</v>
      </c>
      <c r="Q114" s="23">
        <f t="shared" si="38"/>
        <v>0</v>
      </c>
      <c r="R114" s="23">
        <f>'[1]начисления 2017'!BL117</f>
        <v>0</v>
      </c>
      <c r="S114" s="23">
        <f>'[1]начисления 2017'!BC117</f>
        <v>0</v>
      </c>
      <c r="T114" s="23">
        <f t="shared" si="39"/>
        <v>0</v>
      </c>
      <c r="U114" s="24">
        <v>0</v>
      </c>
      <c r="V114" s="24">
        <f>'[1]начисления 2017'!E117*'[1]начисления 2017'!I117*12</f>
        <v>21254.400000000001</v>
      </c>
      <c r="W114" s="23">
        <f t="shared" si="40"/>
        <v>19193.8324526834</v>
      </c>
      <c r="X114" s="23">
        <f>'[1]начисления 2017'!AL117</f>
        <v>16516.871334100859</v>
      </c>
      <c r="Y114" s="23">
        <f>'[1]начисления 2017'!AM117</f>
        <v>1816.4982263050001</v>
      </c>
      <c r="Z114" s="23">
        <f>1.11426*V114*2.5%+'[1]начисления 2017'!AN117</f>
        <v>860.46289227753982</v>
      </c>
      <c r="AA114" s="23">
        <f t="shared" si="41"/>
        <v>90.305218932001836</v>
      </c>
      <c r="AB114" s="23">
        <f>'[1]начисления 2017'!BQ117</f>
        <v>0</v>
      </c>
      <c r="AC114" s="23">
        <f t="shared" si="42"/>
        <v>0</v>
      </c>
      <c r="AD114" s="23">
        <f>'[1]начисления 2017'!BN117</f>
        <v>0</v>
      </c>
      <c r="AE114" s="23">
        <f>'[1]начисления 2017'!BP117</f>
        <v>0</v>
      </c>
      <c r="AF114" s="23">
        <f>1.11426*AB114*2.5%+'[1]начисления 2017'!BR117</f>
        <v>0</v>
      </c>
      <c r="AG114" s="23">
        <v>0</v>
      </c>
      <c r="AH114" s="23">
        <f>'[1]начисления 2017'!CD117</f>
        <v>1107</v>
      </c>
      <c r="AI114" s="23">
        <f t="shared" si="43"/>
        <v>1105.0551557443478</v>
      </c>
      <c r="AJ114" s="23">
        <f>'[1]начисления 2017'!BT117</f>
        <v>672.59999999999991</v>
      </c>
      <c r="AK114" s="23">
        <f>1.11426*AH114*2.5%+'[1]начисления 2017'!CE117</f>
        <v>432.45515574434785</v>
      </c>
      <c r="AL114" s="23">
        <f>AI114/AH114*100</f>
        <v>99.824313978712524</v>
      </c>
      <c r="AM114" s="23">
        <f>'[1]начисления 2017'!CS117</f>
        <v>34184.159999999996</v>
      </c>
      <c r="AN114" s="23">
        <f t="shared" si="44"/>
        <v>9766.8653084857651</v>
      </c>
      <c r="AO114" s="23">
        <f>'[1]начисления 2017'!CV117</f>
        <v>4985.7452305124007</v>
      </c>
      <c r="AP114" s="23">
        <f t="shared" si="45"/>
        <v>1505.6950596147449</v>
      </c>
      <c r="AQ114" s="23">
        <f>'[1]начисления 2017'!CW117</f>
        <v>409.84373289250419</v>
      </c>
      <c r="AR114" s="23">
        <f>'[1]начисления 2017'!CH117</f>
        <v>323.10556733648428</v>
      </c>
      <c r="AS114" s="23">
        <f>'[1]начисления 2017'!CK117+'[1]начисления 2017'!CL117+'[1]начисления 2017'!CM117+'[1]начисления 2017'!CN117</f>
        <v>0</v>
      </c>
      <c r="AT114" s="23">
        <f>'[1]начисления 2017'!CJ117</f>
        <v>51.394048141745593</v>
      </c>
      <c r="AU114" s="23">
        <f>'[1]начисления 2017'!CI117</f>
        <v>22.681373209487138</v>
      </c>
      <c r="AV114" s="23">
        <f>1.11426*AM114*2.5%+'[1]начисления 2017'!CY117</f>
        <v>2468.400296778399</v>
      </c>
      <c r="AW114" s="23">
        <f t="shared" si="46"/>
        <v>28.571318729159255</v>
      </c>
      <c r="AX114" s="23">
        <f>'[1]начисления 2017'!CO117</f>
        <v>0</v>
      </c>
      <c r="AY114" s="23">
        <f t="shared" si="47"/>
        <v>0</v>
      </c>
      <c r="AZ114" s="23">
        <f>'[1]начисления 2017'!CP117</f>
        <v>0</v>
      </c>
      <c r="BA114" s="23">
        <f>'[1]начисления 2017'!CQ117</f>
        <v>0</v>
      </c>
      <c r="BB114" s="23">
        <f>1.11426*AX114*2.5%+'[1]начисления 2017'!CR117</f>
        <v>0</v>
      </c>
      <c r="BC114" s="23">
        <v>0</v>
      </c>
      <c r="BD114" s="23">
        <f>'[1]начисления 2017'!DA117</f>
        <v>2730.6000000000004</v>
      </c>
      <c r="BE114" s="23">
        <f t="shared" si="48"/>
        <v>299.14499999999998</v>
      </c>
      <c r="BF114" s="23">
        <f>'[1]начисления 2017'!CZ117</f>
        <v>230.87999999999997</v>
      </c>
      <c r="BG114" s="23">
        <f t="shared" si="49"/>
        <v>68.265000000000015</v>
      </c>
      <c r="BH114" s="23">
        <f t="shared" si="50"/>
        <v>10.955284552845526</v>
      </c>
      <c r="BI114" s="23">
        <f t="shared" si="51"/>
        <v>9912.3443898383375</v>
      </c>
      <c r="BJ114" s="23">
        <f>'[1]начисления 2017'!DD117</f>
        <v>5531.1191983309582</v>
      </c>
      <c r="BK114" s="23">
        <f t="shared" si="52"/>
        <v>1670.3979978959494</v>
      </c>
      <c r="BL114" s="23">
        <f>'[1]начисления 2017'!DF117</f>
        <v>804.79674369617146</v>
      </c>
      <c r="BM114" s="23">
        <f>'[1]начисления 2017'!DK117</f>
        <v>56.581251154487497</v>
      </c>
      <c r="BN114" s="23">
        <f>'[1]начисления 2017'!DG117</f>
        <v>116.82325640101445</v>
      </c>
      <c r="BO114" s="23">
        <f>'[1]начисления 2017'!DH117</f>
        <v>107.83109356061281</v>
      </c>
      <c r="BP114" s="23">
        <f>'[1]начисления 2017'!DE117</f>
        <v>608.66240581834393</v>
      </c>
      <c r="BQ114" s="23">
        <f>'[1]начисления 2017'!DJ117</f>
        <v>726.64890545679305</v>
      </c>
      <c r="BR114" s="23">
        <f>'[1]начисления 2017'!DI117</f>
        <v>208.67683538237162</v>
      </c>
      <c r="BS114" s="23">
        <f>'[1]начисления 2017'!DL117</f>
        <v>8.551064294958115</v>
      </c>
      <c r="BT114" s="23">
        <f>'[1]начисления 2017'!DM117</f>
        <v>26.770418402083699</v>
      </c>
      <c r="BU114" s="23">
        <f>'[1]начисления 2017'!DN117</f>
        <v>45.485219444592182</v>
      </c>
      <c r="BV114" s="23">
        <f>'[1]начисления 2017'!DS117</f>
        <v>316.5637681494797</v>
      </c>
      <c r="BW114" s="23">
        <f t="shared" si="53"/>
        <v>60007.150524577832</v>
      </c>
    </row>
    <row r="115" spans="1:75" s="25" customFormat="1" ht="12" x14ac:dyDescent="0.2">
      <c r="A115" s="18">
        <f t="shared" si="54"/>
        <v>112</v>
      </c>
      <c r="B115" s="35" t="s">
        <v>97</v>
      </c>
      <c r="C115" s="29">
        <v>13</v>
      </c>
      <c r="D115" s="29"/>
      <c r="E115" s="34">
        <v>393.1</v>
      </c>
      <c r="F115" s="23">
        <f>'[1]начисления 2017'!BD118+'[1]начисления 2017'!BH118</f>
        <v>12453.408000000001</v>
      </c>
      <c r="G115" s="23">
        <f t="shared" si="34"/>
        <v>12408.757240923313</v>
      </c>
      <c r="H115" s="23">
        <f>'[1]начисления 2017'!BF118</f>
        <v>5140.0869963900614</v>
      </c>
      <c r="I115" s="23">
        <f t="shared" si="35"/>
        <v>1552.3062729097985</v>
      </c>
      <c r="J115" s="23">
        <f>'[1]начисления 2017'!BG118</f>
        <v>0</v>
      </c>
      <c r="K115" s="23">
        <f>'[1]начисления 2017'!AS118</f>
        <v>5369.4556116714521</v>
      </c>
      <c r="L115" s="23">
        <f>1.11426*F115*2.5%+'[1]начисления 2017'!BI118+'[1]начисления 2017'!BY118</f>
        <v>346.90835995200007</v>
      </c>
      <c r="M115" s="23">
        <f t="shared" si="36"/>
        <v>99.641457510452653</v>
      </c>
      <c r="N115" s="23">
        <f>'[1]начисления 2017'!BJ118</f>
        <v>0</v>
      </c>
      <c r="O115" s="23">
        <f t="shared" si="37"/>
        <v>0</v>
      </c>
      <c r="P115" s="23">
        <f>'[1]начисления 2017'!BK118</f>
        <v>0</v>
      </c>
      <c r="Q115" s="23">
        <f t="shared" si="38"/>
        <v>0</v>
      </c>
      <c r="R115" s="23">
        <f>'[1]начисления 2017'!BL118</f>
        <v>0</v>
      </c>
      <c r="S115" s="23">
        <f>'[1]начисления 2017'!BC118</f>
        <v>0</v>
      </c>
      <c r="T115" s="23">
        <f t="shared" si="39"/>
        <v>0</v>
      </c>
      <c r="U115" s="24">
        <v>0</v>
      </c>
      <c r="V115" s="24">
        <f>'[1]начисления 2017'!E118*'[1]начисления 2017'!I118*12</f>
        <v>9528.7440000000006</v>
      </c>
      <c r="W115" s="23">
        <f t="shared" si="40"/>
        <v>12155.440001537931</v>
      </c>
      <c r="X115" s="23">
        <f>'[1]начисления 2017'!AL118</f>
        <v>10557.369303146423</v>
      </c>
      <c r="Y115" s="23">
        <f>'[1]начисления 2017'!AM118</f>
        <v>1161.0820370089361</v>
      </c>
      <c r="Z115" s="23">
        <f>1.11426*V115*2.5%+'[1]начисления 2017'!AN118</f>
        <v>436.98866138257063</v>
      </c>
      <c r="AA115" s="23">
        <f t="shared" si="41"/>
        <v>127.56602550701257</v>
      </c>
      <c r="AB115" s="23">
        <f>'[1]начисления 2017'!BQ118</f>
        <v>0</v>
      </c>
      <c r="AC115" s="23">
        <f t="shared" si="42"/>
        <v>0</v>
      </c>
      <c r="AD115" s="23">
        <f>'[1]начисления 2017'!BN118</f>
        <v>0</v>
      </c>
      <c r="AE115" s="23">
        <f>'[1]начисления 2017'!BP118</f>
        <v>0</v>
      </c>
      <c r="AF115" s="23">
        <f>1.11426*AB115*2.5%+'[1]начисления 2017'!BR118</f>
        <v>0</v>
      </c>
      <c r="AG115" s="23">
        <v>0</v>
      </c>
      <c r="AH115" s="23">
        <f>'[1]начисления 2017'!CD118</f>
        <v>0</v>
      </c>
      <c r="AI115" s="23">
        <f t="shared" si="43"/>
        <v>0</v>
      </c>
      <c r="AJ115" s="23">
        <f>'[1]начисления 2017'!BT118</f>
        <v>0</v>
      </c>
      <c r="AK115" s="23">
        <f>1.11426*AH115*2.5%+'[1]начисления 2017'!CE118</f>
        <v>0</v>
      </c>
      <c r="AL115" s="23">
        <v>0</v>
      </c>
      <c r="AM115" s="23">
        <f>'[1]начисления 2017'!CS118</f>
        <v>21274.572</v>
      </c>
      <c r="AN115" s="23">
        <f t="shared" si="44"/>
        <v>1930.6278674905034</v>
      </c>
      <c r="AO115" s="23">
        <f>'[1]начисления 2017'!CV118</f>
        <v>501.08594671780668</v>
      </c>
      <c r="AP115" s="23">
        <f t="shared" si="45"/>
        <v>151.32795590877762</v>
      </c>
      <c r="AQ115" s="23">
        <f>'[1]начисления 2017'!CW118</f>
        <v>262.48643173990752</v>
      </c>
      <c r="AR115" s="23">
        <f>'[1]начисления 2017'!CH118</f>
        <v>201.08531717324294</v>
      </c>
      <c r="AS115" s="23">
        <f>'[1]начисления 2017'!CK118+'[1]начисления 2017'!CL118+'[1]начисления 2017'!CM118+'[1]начисления 2017'!CN118</f>
        <v>0</v>
      </c>
      <c r="AT115" s="23">
        <f>'[1]начисления 2017'!CJ118</f>
        <v>5.1652930661522038</v>
      </c>
      <c r="AU115" s="23">
        <f>'[1]начисления 2017'!CI118</f>
        <v>2.279562400818405</v>
      </c>
      <c r="AV115" s="23">
        <f>1.11426*AM115*2.5%+'[1]начисления 2017'!CY118</f>
        <v>807.19736048379821</v>
      </c>
      <c r="AW115" s="23">
        <f t="shared" si="46"/>
        <v>9.0748141372268432</v>
      </c>
      <c r="AX115" s="23">
        <f>'[1]начисления 2017'!CO118</f>
        <v>0</v>
      </c>
      <c r="AY115" s="23">
        <f t="shared" si="47"/>
        <v>0</v>
      </c>
      <c r="AZ115" s="23">
        <f>'[1]начисления 2017'!CP118</f>
        <v>0</v>
      </c>
      <c r="BA115" s="23">
        <f>'[1]начисления 2017'!CQ118</f>
        <v>0</v>
      </c>
      <c r="BB115" s="23">
        <f>1.11426*AX115*2.5%+'[1]начисления 2017'!CR118</f>
        <v>0</v>
      </c>
      <c r="BC115" s="23">
        <v>0</v>
      </c>
      <c r="BD115" s="23">
        <f>'[1]начисления 2017'!DA118+0.01</f>
        <v>0.01</v>
      </c>
      <c r="BE115" s="23">
        <f t="shared" si="48"/>
        <v>169.76025000000001</v>
      </c>
      <c r="BF115" s="23">
        <f>'[1]начисления 2017'!CZ118</f>
        <v>169.76000000000002</v>
      </c>
      <c r="BG115" s="23">
        <f t="shared" si="49"/>
        <v>2.5000000000000001E-4</v>
      </c>
      <c r="BH115" s="23">
        <f t="shared" si="50"/>
        <v>1697602.5000000002</v>
      </c>
      <c r="BI115" s="23">
        <f t="shared" si="51"/>
        <v>5444.1217585336572</v>
      </c>
      <c r="BJ115" s="23">
        <f>'[1]начисления 2017'!DD118</f>
        <v>3037.8369831002128</v>
      </c>
      <c r="BK115" s="23">
        <f t="shared" si="52"/>
        <v>917.42676889626421</v>
      </c>
      <c r="BL115" s="23">
        <f>'[1]начисления 2017'!DF118</f>
        <v>442.01566160725571</v>
      </c>
      <c r="BM115" s="23">
        <f>'[1]начисления 2017'!DK118</f>
        <v>31.075919925763078</v>
      </c>
      <c r="BN115" s="23">
        <f>'[1]начисления 2017'!DG118</f>
        <v>64.162422839900117</v>
      </c>
      <c r="BO115" s="23">
        <f>'[1]начисления 2017'!DH118</f>
        <v>59.223689130658329</v>
      </c>
      <c r="BP115" s="23">
        <f>'[1]начисления 2017'!DE118</f>
        <v>334.29349473713478</v>
      </c>
      <c r="BQ115" s="23">
        <f>'[1]начисления 2017'!DJ118</f>
        <v>399.09480153529177</v>
      </c>
      <c r="BR115" s="23">
        <f>'[1]начисления 2017'!DI118</f>
        <v>114.61083829691717</v>
      </c>
      <c r="BS115" s="23">
        <f>'[1]начисления 2017'!DL118</f>
        <v>4.6964707193311099</v>
      </c>
      <c r="BT115" s="23">
        <f>'[1]начисления 2017'!DM118</f>
        <v>14.703021966956763</v>
      </c>
      <c r="BU115" s="23">
        <f>'[1]начисления 2017'!DN118</f>
        <v>24.981685777971759</v>
      </c>
      <c r="BV115" s="23">
        <f>'[1]начисления 2017'!DS118</f>
        <v>173.86519579694448</v>
      </c>
      <c r="BW115" s="23">
        <f t="shared" si="53"/>
        <v>32282.572314282348</v>
      </c>
    </row>
    <row r="116" spans="1:75" s="25" customFormat="1" ht="12" x14ac:dyDescent="0.2">
      <c r="A116" s="18">
        <f t="shared" si="54"/>
        <v>113</v>
      </c>
      <c r="B116" s="35" t="s">
        <v>97</v>
      </c>
      <c r="C116" s="29">
        <v>14</v>
      </c>
      <c r="D116" s="29"/>
      <c r="E116" s="34">
        <v>32.6</v>
      </c>
      <c r="F116" s="23">
        <f>'[1]начисления 2017'!BD119+'[1]начисления 2017'!BH119</f>
        <v>1032.768</v>
      </c>
      <c r="G116" s="23">
        <f t="shared" si="34"/>
        <v>1029.0650879015516</v>
      </c>
      <c r="H116" s="23">
        <f>'[1]начисления 2017'!BF119</f>
        <v>426.2702520537166</v>
      </c>
      <c r="I116" s="23">
        <f t="shared" si="35"/>
        <v>128.73361612022242</v>
      </c>
      <c r="J116" s="23">
        <f>'[1]начисления 2017'!BG119</f>
        <v>0</v>
      </c>
      <c r="K116" s="23">
        <f>'[1]начисления 2017'!AS119</f>
        <v>445.29191793561256</v>
      </c>
      <c r="L116" s="23">
        <f>1.11426*F116*2.5%+'[1]начисления 2017'!BI119+'[1]начисления 2017'!BY119</f>
        <v>28.769301792</v>
      </c>
      <c r="M116" s="23">
        <f t="shared" si="36"/>
        <v>99.641457510452653</v>
      </c>
      <c r="N116" s="23">
        <f>'[1]начисления 2017'!BJ119</f>
        <v>0</v>
      </c>
      <c r="O116" s="23">
        <f t="shared" si="37"/>
        <v>0</v>
      </c>
      <c r="P116" s="23">
        <f>'[1]начисления 2017'!BK119</f>
        <v>0</v>
      </c>
      <c r="Q116" s="23">
        <f t="shared" si="38"/>
        <v>0</v>
      </c>
      <c r="R116" s="23">
        <f>'[1]начисления 2017'!BL119</f>
        <v>0</v>
      </c>
      <c r="S116" s="23">
        <f>'[1]начисления 2017'!BC119</f>
        <v>0</v>
      </c>
      <c r="T116" s="23">
        <f t="shared" si="39"/>
        <v>0</v>
      </c>
      <c r="U116" s="24">
        <v>0</v>
      </c>
      <c r="V116" s="24">
        <f>'[1]начисления 2017'!E119*'[1]начисления 2017'!I119*12</f>
        <v>790.22400000000005</v>
      </c>
      <c r="W116" s="23">
        <f t="shared" si="40"/>
        <v>1008.0573494025348</v>
      </c>
      <c r="X116" s="23">
        <f>'[1]начисления 2017'!AL119</f>
        <v>875.52846421412698</v>
      </c>
      <c r="Y116" s="23">
        <f>'[1]начисления 2017'!AM119</f>
        <v>96.289174272427658</v>
      </c>
      <c r="Z116" s="23">
        <f>1.11426*V116*2.5%+'[1]начисления 2017'!AN119</f>
        <v>36.239710915980162</v>
      </c>
      <c r="AA116" s="23">
        <f t="shared" si="41"/>
        <v>127.56602550701253</v>
      </c>
      <c r="AB116" s="23">
        <f>'[1]начисления 2017'!BQ119</f>
        <v>0</v>
      </c>
      <c r="AC116" s="23">
        <f t="shared" si="42"/>
        <v>0</v>
      </c>
      <c r="AD116" s="23">
        <f>'[1]начисления 2017'!BN119</f>
        <v>0</v>
      </c>
      <c r="AE116" s="23">
        <f>'[1]начисления 2017'!BP119</f>
        <v>0</v>
      </c>
      <c r="AF116" s="23">
        <f>1.11426*AB116*2.5%+'[1]начисления 2017'!BR119</f>
        <v>0</v>
      </c>
      <c r="AG116" s="23">
        <v>0</v>
      </c>
      <c r="AH116" s="23">
        <f>'[1]начисления 2017'!CD119</f>
        <v>0</v>
      </c>
      <c r="AI116" s="23">
        <f t="shared" si="43"/>
        <v>0</v>
      </c>
      <c r="AJ116" s="23">
        <f>'[1]начисления 2017'!BT119</f>
        <v>0</v>
      </c>
      <c r="AK116" s="23">
        <f>1.11426*AH116*2.5%+'[1]начисления 2017'!CE119</f>
        <v>0</v>
      </c>
      <c r="AL116" s="23">
        <v>0</v>
      </c>
      <c r="AM116" s="23">
        <f>'[1]начисления 2017'!CS119</f>
        <v>1764.3120000000001</v>
      </c>
      <c r="AN116" s="23">
        <f t="shared" si="44"/>
        <v>91.90469157651512</v>
      </c>
      <c r="AO116" s="23">
        <f>'[1]начисления 2017'!CV119</f>
        <v>0</v>
      </c>
      <c r="AP116" s="23">
        <f t="shared" si="45"/>
        <v>0</v>
      </c>
      <c r="AQ116" s="23">
        <f>'[1]начисления 2017'!CW119</f>
        <v>20.359922296415672</v>
      </c>
      <c r="AR116" s="23">
        <f>'[1]начисления 2017'!CH119</f>
        <v>16.676116356773644</v>
      </c>
      <c r="AS116" s="23">
        <f>'[1]начисления 2017'!CK119+'[1]начисления 2017'!CL119+'[1]начисления 2017'!CM119+'[1]начисления 2017'!CN119</f>
        <v>0</v>
      </c>
      <c r="AT116" s="23">
        <f>'[1]начисления 2017'!CJ119</f>
        <v>0</v>
      </c>
      <c r="AU116" s="23">
        <f>'[1]начисления 2017'!CI119</f>
        <v>0</v>
      </c>
      <c r="AV116" s="23">
        <f>1.11426*AM116*2.5%+'[1]начисления 2017'!CY119</f>
        <v>54.868652923325811</v>
      </c>
      <c r="AW116" s="23">
        <f t="shared" si="46"/>
        <v>5.2090951927162035</v>
      </c>
      <c r="AX116" s="23">
        <f>'[1]начисления 2017'!CO119</f>
        <v>0</v>
      </c>
      <c r="AY116" s="23">
        <f t="shared" si="47"/>
        <v>0</v>
      </c>
      <c r="AZ116" s="23">
        <f>'[1]начисления 2017'!CP119</f>
        <v>0</v>
      </c>
      <c r="BA116" s="23">
        <f>'[1]начисления 2017'!CQ119</f>
        <v>0</v>
      </c>
      <c r="BB116" s="23">
        <f>1.11426*AX116*2.5%+'[1]начисления 2017'!CR119</f>
        <v>0</v>
      </c>
      <c r="BC116" s="23">
        <v>0</v>
      </c>
      <c r="BD116" s="23">
        <f>'[1]начисления 2017'!DA119</f>
        <v>0</v>
      </c>
      <c r="BE116" s="23">
        <f t="shared" si="48"/>
        <v>0</v>
      </c>
      <c r="BF116" s="23">
        <f>'[1]начисления 2017'!CZ119</f>
        <v>0</v>
      </c>
      <c r="BG116" s="23">
        <f t="shared" si="49"/>
        <v>0</v>
      </c>
      <c r="BH116" s="23">
        <v>0</v>
      </c>
      <c r="BI116" s="23">
        <f t="shared" si="51"/>
        <v>451.48402271227974</v>
      </c>
      <c r="BJ116" s="23">
        <f>'[1]начисления 2017'!DD119</f>
        <v>251.92949796252083</v>
      </c>
      <c r="BK116" s="23">
        <f t="shared" si="52"/>
        <v>76.082708384681283</v>
      </c>
      <c r="BL116" s="23">
        <f>'[1]начисления 2017'!DF119</f>
        <v>36.65660281962996</v>
      </c>
      <c r="BM116" s="23">
        <f>'[1]начисления 2017'!DK119</f>
        <v>2.5771431940470015</v>
      </c>
      <c r="BN116" s="23">
        <f>'[1]начисления 2017'!DG119</f>
        <v>5.3210251452066748</v>
      </c>
      <c r="BO116" s="23">
        <f>'[1]начисления 2017'!DH119</f>
        <v>4.9114532324076867</v>
      </c>
      <c r="BP116" s="23">
        <f>'[1]начисления 2017'!DE119</f>
        <v>27.723144056043232</v>
      </c>
      <c r="BQ116" s="23">
        <f>'[1]начисления 2017'!DJ119</f>
        <v>33.097152200586393</v>
      </c>
      <c r="BR116" s="23">
        <f>'[1]начисления 2017'!DI119</f>
        <v>9.5047400877117774</v>
      </c>
      <c r="BS116" s="23">
        <f>'[1]начисления 2017'!DL119</f>
        <v>0.38948090931110202</v>
      </c>
      <c r="BT116" s="23">
        <f>'[1]начисления 2017'!DM119</f>
        <v>1.2193297281169944</v>
      </c>
      <c r="BU116" s="23">
        <f>'[1]начисления 2017'!DN119</f>
        <v>2.0717449920169915</v>
      </c>
      <c r="BV116" s="23">
        <f>'[1]начисления 2017'!DS119</f>
        <v>14.418736664920861</v>
      </c>
      <c r="BW116" s="23">
        <f t="shared" si="53"/>
        <v>2594.9298882578018</v>
      </c>
    </row>
    <row r="117" spans="1:75" s="25" customFormat="1" ht="12" x14ac:dyDescent="0.2">
      <c r="A117" s="18">
        <f t="shared" si="54"/>
        <v>114</v>
      </c>
      <c r="B117" s="35" t="s">
        <v>97</v>
      </c>
      <c r="C117" s="29">
        <v>15</v>
      </c>
      <c r="D117" s="29"/>
      <c r="E117" s="34">
        <v>68.2</v>
      </c>
      <c r="F117" s="23">
        <f>'[1]начисления 2017'!BD120+'[1]начисления 2017'!BH120</f>
        <v>2160.576</v>
      </c>
      <c r="G117" s="23">
        <f t="shared" si="34"/>
        <v>2152.829417021037</v>
      </c>
      <c r="H117" s="23">
        <f>'[1]начисления 2017'!BF120</f>
        <v>891.76782791605729</v>
      </c>
      <c r="I117" s="23">
        <f t="shared" si="35"/>
        <v>269.31388403064932</v>
      </c>
      <c r="J117" s="23">
        <f>'[1]начисления 2017'!BG120</f>
        <v>0</v>
      </c>
      <c r="K117" s="23">
        <f>'[1]начисления 2017'!AS120</f>
        <v>931.56161973033056</v>
      </c>
      <c r="L117" s="23">
        <f>1.11426*F117*2.5%+'[1]начисления 2017'!BI120+'[1]начисления 2017'!BY120</f>
        <v>60.186085344000006</v>
      </c>
      <c r="M117" s="23">
        <f t="shared" si="36"/>
        <v>99.641457510452625</v>
      </c>
      <c r="N117" s="23">
        <f>'[1]начисления 2017'!BJ120</f>
        <v>0</v>
      </c>
      <c r="O117" s="23">
        <f t="shared" si="37"/>
        <v>0</v>
      </c>
      <c r="P117" s="23">
        <f>'[1]начисления 2017'!BK120</f>
        <v>0</v>
      </c>
      <c r="Q117" s="23">
        <f t="shared" si="38"/>
        <v>0</v>
      </c>
      <c r="R117" s="23">
        <f>'[1]начисления 2017'!BL120</f>
        <v>0</v>
      </c>
      <c r="S117" s="23">
        <f>'[1]начисления 2017'!BC120</f>
        <v>0</v>
      </c>
      <c r="T117" s="23">
        <f t="shared" si="39"/>
        <v>0</v>
      </c>
      <c r="U117" s="24">
        <v>0</v>
      </c>
      <c r="V117" s="24">
        <f>'[1]начисления 2017'!E120*'[1]начисления 2017'!I120*12</f>
        <v>1653.1680000000001</v>
      </c>
      <c r="W117" s="23">
        <f t="shared" si="40"/>
        <v>2108.8807125537692</v>
      </c>
      <c r="X117" s="23">
        <f>'[1]начисления 2017'!AL120</f>
        <v>1831.6270324970387</v>
      </c>
      <c r="Y117" s="23">
        <f>'[1]начисления 2017'!AM120</f>
        <v>201.43931550244071</v>
      </c>
      <c r="Z117" s="23">
        <f>1.11426*V117*2.5%+'[1]начисления 2017'!AN120</f>
        <v>75.814364554289781</v>
      </c>
      <c r="AA117" s="23">
        <f t="shared" si="41"/>
        <v>127.56602550701253</v>
      </c>
      <c r="AB117" s="23">
        <f>'[1]начисления 2017'!BQ120</f>
        <v>0</v>
      </c>
      <c r="AC117" s="23">
        <f t="shared" si="42"/>
        <v>0</v>
      </c>
      <c r="AD117" s="23">
        <f>'[1]начисления 2017'!BN120</f>
        <v>0</v>
      </c>
      <c r="AE117" s="23">
        <f>'[1]начисления 2017'!BP120</f>
        <v>0</v>
      </c>
      <c r="AF117" s="23">
        <f>1.11426*AB117*2.5%+'[1]начисления 2017'!BR120</f>
        <v>0</v>
      </c>
      <c r="AG117" s="23">
        <v>0</v>
      </c>
      <c r="AH117" s="23">
        <f>'[1]начисления 2017'!CD120</f>
        <v>0</v>
      </c>
      <c r="AI117" s="23">
        <f t="shared" si="43"/>
        <v>0</v>
      </c>
      <c r="AJ117" s="23">
        <f>'[1]начисления 2017'!BT120</f>
        <v>0</v>
      </c>
      <c r="AK117" s="23">
        <f>1.11426*AH117*2.5%+'[1]начисления 2017'!CE120</f>
        <v>0</v>
      </c>
      <c r="AL117" s="23">
        <v>0</v>
      </c>
      <c r="AM117" s="23">
        <f>'[1]начисления 2017'!CS120</f>
        <v>3690.9839999999999</v>
      </c>
      <c r="AN117" s="23">
        <f t="shared" si="44"/>
        <v>193.73578963006653</v>
      </c>
      <c r="AO117" s="23">
        <f>'[1]начисления 2017'!CV120</f>
        <v>0</v>
      </c>
      <c r="AP117" s="23">
        <f t="shared" si="45"/>
        <v>0</v>
      </c>
      <c r="AQ117" s="23">
        <f>'[1]начисления 2017'!CW120</f>
        <v>43.740156460599636</v>
      </c>
      <c r="AR117" s="23">
        <f>'[1]начисления 2017'!CH120</f>
        <v>34.886844648219707</v>
      </c>
      <c r="AS117" s="23">
        <f>'[1]начисления 2017'!CK120+'[1]начисления 2017'!CL120+'[1]начисления 2017'!CM120+'[1]начисления 2017'!CN120</f>
        <v>0</v>
      </c>
      <c r="AT117" s="23">
        <f>'[1]начисления 2017'!CJ120</f>
        <v>0</v>
      </c>
      <c r="AU117" s="23">
        <f>'[1]начисления 2017'!CI120</f>
        <v>0</v>
      </c>
      <c r="AV117" s="23">
        <f>1.11426*AM117*2.5%+'[1]начисления 2017'!CY120</f>
        <v>115.10878852124719</v>
      </c>
      <c r="AW117" s="23">
        <f t="shared" si="46"/>
        <v>5.2488926971795742</v>
      </c>
      <c r="AX117" s="23">
        <f>'[1]начисления 2017'!CO120</f>
        <v>0</v>
      </c>
      <c r="AY117" s="23">
        <f t="shared" si="47"/>
        <v>0</v>
      </c>
      <c r="AZ117" s="23">
        <f>'[1]начисления 2017'!CP120</f>
        <v>0</v>
      </c>
      <c r="BA117" s="23">
        <f>'[1]начисления 2017'!CQ120</f>
        <v>0</v>
      </c>
      <c r="BB117" s="23">
        <f>1.11426*AX117*2.5%+'[1]начисления 2017'!CR120</f>
        <v>0</v>
      </c>
      <c r="BC117" s="23">
        <v>0</v>
      </c>
      <c r="BD117" s="23">
        <f>'[1]начисления 2017'!DA120</f>
        <v>0</v>
      </c>
      <c r="BE117" s="23">
        <f t="shared" si="48"/>
        <v>0</v>
      </c>
      <c r="BF117" s="23">
        <f>'[1]начисления 2017'!CZ120</f>
        <v>0</v>
      </c>
      <c r="BG117" s="23">
        <f t="shared" si="49"/>
        <v>0</v>
      </c>
      <c r="BH117" s="23">
        <v>0</v>
      </c>
      <c r="BI117" s="23">
        <f t="shared" si="51"/>
        <v>944.51565487661003</v>
      </c>
      <c r="BJ117" s="23">
        <f>'[1]начисления 2017'!DD120</f>
        <v>527.04269205656192</v>
      </c>
      <c r="BK117" s="23">
        <f t="shared" si="52"/>
        <v>159.16689300108169</v>
      </c>
      <c r="BL117" s="23">
        <f>'[1]начисления 2017'!DF120</f>
        <v>76.686512647201326</v>
      </c>
      <c r="BM117" s="23">
        <f>'[1]начисления 2017'!DK120</f>
        <v>5.3914468047240955</v>
      </c>
      <c r="BN117" s="23">
        <f>'[1]начисления 2017'!DG120</f>
        <v>11.13171518107654</v>
      </c>
      <c r="BO117" s="23">
        <f>'[1]начисления 2017'!DH120</f>
        <v>10.274880688656571</v>
      </c>
      <c r="BP117" s="23">
        <f>'[1]начисления 2017'!DE120</f>
        <v>57.997497687795963</v>
      </c>
      <c r="BQ117" s="23">
        <f>'[1]начисления 2017'!DJ120</f>
        <v>69.240054603680733</v>
      </c>
      <c r="BR117" s="23">
        <f>'[1]начисления 2017'!DI120</f>
        <v>19.884149508648562</v>
      </c>
      <c r="BS117" s="23">
        <f>'[1]начисления 2017'!DL120</f>
        <v>0.81480362009255081</v>
      </c>
      <c r="BT117" s="23">
        <f>'[1]начисления 2017'!DM120</f>
        <v>2.5508677134226692</v>
      </c>
      <c r="BU117" s="23">
        <f>'[1]начисления 2017'!DN120</f>
        <v>4.334141363667448</v>
      </c>
      <c r="BV117" s="23">
        <f>'[1]начисления 2017'!DS120</f>
        <v>30.164350937043029</v>
      </c>
      <c r="BW117" s="23">
        <f t="shared" si="53"/>
        <v>5430.1259250185258</v>
      </c>
    </row>
    <row r="118" spans="1:75" s="25" customFormat="1" ht="12" x14ac:dyDescent="0.2">
      <c r="A118" s="18">
        <f t="shared" si="54"/>
        <v>115</v>
      </c>
      <c r="B118" s="35" t="s">
        <v>97</v>
      </c>
      <c r="C118" s="29">
        <v>16</v>
      </c>
      <c r="D118" s="29"/>
      <c r="E118" s="26">
        <v>623.70000000000005</v>
      </c>
      <c r="F118" s="23">
        <f>'[1]начисления 2017'!BD121+'[1]начисления 2017'!BH121</f>
        <v>19758.816000000003</v>
      </c>
      <c r="G118" s="23">
        <f t="shared" si="34"/>
        <v>20452.53908920852</v>
      </c>
      <c r="H118" s="23">
        <f>'[1]начисления 2017'!BF121</f>
        <v>8155.3606198129764</v>
      </c>
      <c r="I118" s="23">
        <f t="shared" si="35"/>
        <v>2462.918907183519</v>
      </c>
      <c r="J118" s="23">
        <f>'[1]начисления 2017'!BG121</f>
        <v>764.56683999999996</v>
      </c>
      <c r="K118" s="23">
        <f>'[1]начисления 2017'!AS121</f>
        <v>8519.2812643080251</v>
      </c>
      <c r="L118" s="23">
        <f>1.11426*F118*2.5%+'[1]начисления 2017'!BI121+'[1]начисления 2017'!BY121</f>
        <v>550.41145790400003</v>
      </c>
      <c r="M118" s="23">
        <f t="shared" si="36"/>
        <v>103.51095475158287</v>
      </c>
      <c r="N118" s="23">
        <f>'[1]начисления 2017'!BJ121</f>
        <v>0</v>
      </c>
      <c r="O118" s="23">
        <f t="shared" si="37"/>
        <v>0</v>
      </c>
      <c r="P118" s="23">
        <f>'[1]начисления 2017'!BK121</f>
        <v>0</v>
      </c>
      <c r="Q118" s="23">
        <f t="shared" si="38"/>
        <v>0</v>
      </c>
      <c r="R118" s="23">
        <f>'[1]начисления 2017'!BL121</f>
        <v>0</v>
      </c>
      <c r="S118" s="23">
        <f>'[1]начисления 2017'!BC121</f>
        <v>0</v>
      </c>
      <c r="T118" s="23">
        <f t="shared" si="39"/>
        <v>0</v>
      </c>
      <c r="U118" s="24">
        <v>0</v>
      </c>
      <c r="V118" s="24">
        <f>'[1]начисления 2017'!E121*'[1]начисления 2017'!I121*12</f>
        <v>15118.488000000001</v>
      </c>
      <c r="W118" s="23">
        <f t="shared" si="40"/>
        <v>19286.054258354634</v>
      </c>
      <c r="X118" s="23">
        <f>'[1]начисления 2017'!AL121</f>
        <v>16750.524635900339</v>
      </c>
      <c r="Y118" s="23">
        <f>'[1]начисления 2017'!AM121</f>
        <v>1842.1950304819979</v>
      </c>
      <c r="Z118" s="23">
        <f>1.11426*V118*2.5%+'[1]начисления 2017'!AN121</f>
        <v>693.33459197229524</v>
      </c>
      <c r="AA118" s="23">
        <f t="shared" si="41"/>
        <v>127.56602550701255</v>
      </c>
      <c r="AB118" s="23">
        <f>'[1]начисления 2017'!BQ121</f>
        <v>0</v>
      </c>
      <c r="AC118" s="23">
        <f t="shared" si="42"/>
        <v>0</v>
      </c>
      <c r="AD118" s="23">
        <f>'[1]начисления 2017'!BN121</f>
        <v>0</v>
      </c>
      <c r="AE118" s="23">
        <f>'[1]начисления 2017'!BP121</f>
        <v>0</v>
      </c>
      <c r="AF118" s="23">
        <f>1.11426*AB118*2.5%+'[1]начисления 2017'!BR121</f>
        <v>0</v>
      </c>
      <c r="AG118" s="23">
        <v>0</v>
      </c>
      <c r="AH118" s="23">
        <f>'[1]начисления 2017'!CD121</f>
        <v>0</v>
      </c>
      <c r="AI118" s="23">
        <f t="shared" si="43"/>
        <v>0</v>
      </c>
      <c r="AJ118" s="23">
        <f>'[1]начисления 2017'!BT121</f>
        <v>0</v>
      </c>
      <c r="AK118" s="23">
        <f>1.11426*AH118*2.5%+'[1]начисления 2017'!CE121</f>
        <v>0</v>
      </c>
      <c r="AL118" s="23">
        <v>0</v>
      </c>
      <c r="AM118" s="23">
        <f>'[1]начисления 2017'!CS121</f>
        <v>41089.356</v>
      </c>
      <c r="AN118" s="23">
        <f t="shared" si="44"/>
        <v>10573.876308755416</v>
      </c>
      <c r="AO118" s="23">
        <f>'[1]начисления 2017'!CV121</f>
        <v>2425.0603401417957</v>
      </c>
      <c r="AP118" s="23">
        <f t="shared" si="45"/>
        <v>732.36822272282222</v>
      </c>
      <c r="AQ118" s="23">
        <f>'[1]начисления 2017'!CW121</f>
        <v>4032.7951373090332</v>
      </c>
      <c r="AR118" s="23">
        <f>'[1]начисления 2017'!CH121</f>
        <v>388.37285110620752</v>
      </c>
      <c r="AS118" s="23">
        <f>'[1]начисления 2017'!CK121+'[1]начисления 2017'!CL121+'[1]начисления 2017'!CM121+'[1]начисления 2017'!CN121</f>
        <v>0</v>
      </c>
      <c r="AT118" s="23">
        <f>'[1]начисления 2017'!CJ121</f>
        <v>24.998001724022387</v>
      </c>
      <c r="AU118" s="23">
        <f>'[1]начисления 2017'!CI121</f>
        <v>11.032191996827923</v>
      </c>
      <c r="AV118" s="23">
        <f>1.11426*AM118*2.5%+'[1]начисления 2017'!CY121</f>
        <v>2959.2495637547072</v>
      </c>
      <c r="AW118" s="23">
        <f t="shared" si="46"/>
        <v>25.733857470911488</v>
      </c>
      <c r="AX118" s="23">
        <f>'[1]начисления 2017'!CO121</f>
        <v>0</v>
      </c>
      <c r="AY118" s="23">
        <f t="shared" si="47"/>
        <v>0</v>
      </c>
      <c r="AZ118" s="23">
        <f>'[1]начисления 2017'!CP121</f>
        <v>0</v>
      </c>
      <c r="BA118" s="23">
        <f>'[1]начисления 2017'!CQ121</f>
        <v>0</v>
      </c>
      <c r="BB118" s="23">
        <f>1.11426*AX118*2.5%+'[1]начисления 2017'!CR121</f>
        <v>0</v>
      </c>
      <c r="BC118" s="23">
        <v>0</v>
      </c>
      <c r="BD118" s="23">
        <f>'[1]начисления 2017'!DA121</f>
        <v>2769.2280000000001</v>
      </c>
      <c r="BE118" s="23">
        <f t="shared" si="48"/>
        <v>1363.6506999999999</v>
      </c>
      <c r="BF118" s="23">
        <f>'[1]начисления 2017'!CZ121</f>
        <v>1294.4199999999998</v>
      </c>
      <c r="BG118" s="23">
        <f t="shared" si="49"/>
        <v>69.230699999999999</v>
      </c>
      <c r="BH118" s="23">
        <f t="shared" si="50"/>
        <v>49.242991187435628</v>
      </c>
      <c r="BI118" s="23">
        <f t="shared" si="51"/>
        <v>9909.3902959056486</v>
      </c>
      <c r="BJ118" s="23">
        <f>'[1]начисления 2017'!DD121</f>
        <v>5529.4708046692622</v>
      </c>
      <c r="BK118" s="23">
        <f t="shared" si="52"/>
        <v>1669.9001830101172</v>
      </c>
      <c r="BL118" s="23">
        <f>'[1]начисления 2017'!DF121</f>
        <v>804.55689678568308</v>
      </c>
      <c r="BM118" s="23">
        <f>'[1]начисления 2017'!DK121</f>
        <v>56.564388712650768</v>
      </c>
      <c r="BN118" s="23">
        <f>'[1]начисления 2017'!DG121</f>
        <v>116.78844053310688</v>
      </c>
      <c r="BO118" s="23">
        <f>'[1]начисления 2017'!DH121</f>
        <v>107.79895755254907</v>
      </c>
      <c r="BP118" s="23">
        <f>'[1]начисления 2017'!DE121</f>
        <v>608.48101120074716</v>
      </c>
      <c r="BQ118" s="23">
        <f>'[1]начисления 2017'!DJ121</f>
        <v>726.43234829953724</v>
      </c>
      <c r="BR118" s="23">
        <f>'[1]начисления 2017'!DI121</f>
        <v>208.61464515279008</v>
      </c>
      <c r="BS118" s="23">
        <f>'[1]начисления 2017'!DL121</f>
        <v>8.5485158920618591</v>
      </c>
      <c r="BT118" s="23">
        <f>'[1]начисления 2017'!DM121</f>
        <v>26.762440235923719</v>
      </c>
      <c r="BU118" s="23">
        <f>'[1]начисления 2017'!DN121</f>
        <v>45.471663861220208</v>
      </c>
      <c r="BV118" s="23">
        <f>'[1]начисления 2017'!DS121</f>
        <v>356.61049226065489</v>
      </c>
      <c r="BW118" s="23">
        <f t="shared" si="53"/>
        <v>61942.121144484874</v>
      </c>
    </row>
    <row r="119" spans="1:75" s="25" customFormat="1" ht="12" x14ac:dyDescent="0.2">
      <c r="A119" s="18">
        <f t="shared" si="54"/>
        <v>116</v>
      </c>
      <c r="B119" s="35" t="s">
        <v>97</v>
      </c>
      <c r="C119" s="29">
        <v>17</v>
      </c>
      <c r="D119" s="36">
        <v>42767</v>
      </c>
      <c r="E119" s="34">
        <v>923</v>
      </c>
      <c r="F119" s="23">
        <f>'[1]начисления 2017'!BD122+'[1]начисления 2017'!BH122</f>
        <v>0</v>
      </c>
      <c r="G119" s="23">
        <f t="shared" si="34"/>
        <v>0</v>
      </c>
      <c r="H119" s="23">
        <f>'[1]начисления 2017'!BF122</f>
        <v>0</v>
      </c>
      <c r="I119" s="23">
        <f t="shared" si="35"/>
        <v>0</v>
      </c>
      <c r="J119" s="23">
        <v>0</v>
      </c>
      <c r="K119" s="23">
        <f>'[1]начисления 2017'!AS122</f>
        <v>0</v>
      </c>
      <c r="L119" s="23">
        <f>1.11426*F119*2.5%+'[1]начисления 2017'!BI122+'[1]начисления 2017'!BY122</f>
        <v>0</v>
      </c>
      <c r="M119" s="23">
        <v>0</v>
      </c>
      <c r="N119" s="23">
        <f>'[1]начисления 2017'!BJ122</f>
        <v>0</v>
      </c>
      <c r="O119" s="23">
        <f t="shared" si="37"/>
        <v>0</v>
      </c>
      <c r="P119" s="23">
        <f>'[1]начисления 2017'!BK122</f>
        <v>0</v>
      </c>
      <c r="Q119" s="23">
        <f t="shared" si="38"/>
        <v>0</v>
      </c>
      <c r="R119" s="23">
        <f>'[1]начисления 2017'!BL122</f>
        <v>0</v>
      </c>
      <c r="S119" s="23">
        <f>'[1]начисления 2017'!BC122</f>
        <v>0</v>
      </c>
      <c r="T119" s="23">
        <f t="shared" si="39"/>
        <v>0</v>
      </c>
      <c r="U119" s="24">
        <v>0</v>
      </c>
      <c r="V119" s="24">
        <f>'[1]начисления 2017'!E122*'[1]начисления 2017'!I122*1</f>
        <v>1864.46</v>
      </c>
      <c r="W119" s="23">
        <f t="shared" si="40"/>
        <v>2378.4175191680456</v>
      </c>
      <c r="X119" s="23">
        <f>'[1]начисления 2017'!AL122</f>
        <v>2065.727945985785</v>
      </c>
      <c r="Y119" s="23">
        <f>'[1]начисления 2017'!AM122</f>
        <v>227.18534727364704</v>
      </c>
      <c r="Z119" s="23">
        <f>1.11426*V119*2.5%+'[1]начисления 2017'!AN122</f>
        <v>85.504225908613705</v>
      </c>
      <c r="AA119" s="23">
        <f t="shared" si="41"/>
        <v>127.56602550701253</v>
      </c>
      <c r="AB119" s="23">
        <f>'[1]начисления 2017'!BQ122</f>
        <v>0</v>
      </c>
      <c r="AC119" s="23">
        <f t="shared" si="42"/>
        <v>0</v>
      </c>
      <c r="AD119" s="23">
        <f>'[1]начисления 2017'!BN122</f>
        <v>0</v>
      </c>
      <c r="AE119" s="23">
        <f>'[1]начисления 2017'!BP122</f>
        <v>0</v>
      </c>
      <c r="AF119" s="23">
        <f>1.11426*AB119*2.5%+'[1]начисления 2017'!BR122</f>
        <v>0</v>
      </c>
      <c r="AG119" s="23">
        <v>0</v>
      </c>
      <c r="AH119" s="23">
        <f>'[1]начисления 2017'!CD122</f>
        <v>0</v>
      </c>
      <c r="AI119" s="23">
        <f t="shared" si="43"/>
        <v>0</v>
      </c>
      <c r="AJ119" s="23">
        <f>'[1]начисления 2017'!BT122</f>
        <v>0</v>
      </c>
      <c r="AK119" s="23">
        <f>1.11426*AH119*2.5%+'[1]начисления 2017'!CE122</f>
        <v>0</v>
      </c>
      <c r="AL119" s="23">
        <v>0</v>
      </c>
      <c r="AM119" s="23">
        <f>'[1]начисления 2017'!CS122</f>
        <v>3304.34</v>
      </c>
      <c r="AN119" s="23">
        <f t="shared" si="44"/>
        <v>5286.1916010747946</v>
      </c>
      <c r="AO119" s="23">
        <f>'[1]начисления 2017'!CV122</f>
        <v>2632.3878102552435</v>
      </c>
      <c r="AP119" s="23">
        <f t="shared" si="45"/>
        <v>794.9811186970835</v>
      </c>
      <c r="AQ119" s="23">
        <f>'[1]начисления 2017'!CW122</f>
        <v>746.86848465005141</v>
      </c>
      <c r="AR119" s="23">
        <f>'[1]начисления 2017'!CH122</f>
        <v>31.232320769989332</v>
      </c>
      <c r="AS119" s="23">
        <f>'[1]начисления 2017'!CK122+'[1]начисления 2017'!CL122+'[1]начисления 2017'!CM122+'[1]начисления 2017'!CN122</f>
        <v>0</v>
      </c>
      <c r="AT119" s="23">
        <f>'[1]начисления 2017'!CJ122</f>
        <v>27.135174300532434</v>
      </c>
      <c r="AU119" s="23">
        <f>'[1]начисления 2017'!CI122</f>
        <v>11.975375314227117</v>
      </c>
      <c r="AV119" s="23">
        <f>1.11426*AM119*2.5%+'[1]начисления 2017'!CY122</f>
        <v>1041.611317087667</v>
      </c>
      <c r="AW119" s="23">
        <f t="shared" si="46"/>
        <v>159.97722997859768</v>
      </c>
      <c r="AX119" s="23">
        <f>'[1]начисления 2017'!CO122</f>
        <v>0</v>
      </c>
      <c r="AY119" s="23">
        <f t="shared" si="47"/>
        <v>0</v>
      </c>
      <c r="AZ119" s="23">
        <f>'[1]начисления 2017'!CP122</f>
        <v>0</v>
      </c>
      <c r="BA119" s="23">
        <f>'[1]начисления 2017'!CQ122</f>
        <v>0</v>
      </c>
      <c r="BB119" s="23">
        <f>1.11426*AX119*2.5%+'[1]начисления 2017'!CR122</f>
        <v>0</v>
      </c>
      <c r="BC119" s="23">
        <v>0</v>
      </c>
      <c r="BD119" s="23">
        <f>'[1]начисления 2017'!DA122+0.01</f>
        <v>0.01</v>
      </c>
      <c r="BE119" s="23">
        <f t="shared" si="48"/>
        <v>100.64024999999999</v>
      </c>
      <c r="BF119" s="23">
        <f>'[1]начисления 2017'!CZ122</f>
        <v>100.64</v>
      </c>
      <c r="BG119" s="23">
        <f t="shared" si="49"/>
        <v>2.5000000000000001E-4</v>
      </c>
      <c r="BH119" s="23">
        <f t="shared" si="50"/>
        <v>1006402.5</v>
      </c>
      <c r="BI119" s="23">
        <f t="shared" si="51"/>
        <v>7806.2989362325534</v>
      </c>
      <c r="BJ119" s="23">
        <f>'[1]начисления 2017'!DD122</f>
        <v>4355.9392426245804</v>
      </c>
      <c r="BK119" s="23">
        <f t="shared" si="52"/>
        <v>1315.4936512726233</v>
      </c>
      <c r="BL119" s="23">
        <f>'[1]начисления 2017'!DF122</f>
        <v>633.80404444374926</v>
      </c>
      <c r="BM119" s="23">
        <f>'[1]начисления 2017'!DK122</f>
        <v>44.55960601518067</v>
      </c>
      <c r="BN119" s="23">
        <f>'[1]начисления 2017'!DG122</f>
        <v>92.002176912391889</v>
      </c>
      <c r="BO119" s="23">
        <f>'[1]начисления 2017'!DH122</f>
        <v>84.920551370061233</v>
      </c>
      <c r="BP119" s="23">
        <f>'[1]начисления 2017'!DE122</f>
        <v>479.34176862694511</v>
      </c>
      <c r="BQ119" s="23">
        <f>'[1]начисления 2017'!DJ122</f>
        <v>572.26003804882191</v>
      </c>
      <c r="BR119" s="23">
        <f>'[1]начисления 2017'!DI122</f>
        <v>164.3399072909281</v>
      </c>
      <c r="BS119" s="23">
        <f>'[1]начисления 2017'!DL122</f>
        <v>6.7342458538687229</v>
      </c>
      <c r="BT119" s="23">
        <f>'[1]начисления 2017'!DM122</f>
        <v>21.082589594941894</v>
      </c>
      <c r="BU119" s="23">
        <f>'[1]начисления 2017'!DN122</f>
        <v>35.821114178460782</v>
      </c>
      <c r="BV119" s="23">
        <f>'[1]начисления 2017'!DS122</f>
        <v>249.30443388230134</v>
      </c>
      <c r="BW119" s="23">
        <f t="shared" si="53"/>
        <v>15820.852740357695</v>
      </c>
    </row>
    <row r="120" spans="1:75" s="25" customFormat="1" ht="12" x14ac:dyDescent="0.2">
      <c r="A120" s="18">
        <f t="shared" si="54"/>
        <v>117</v>
      </c>
      <c r="B120" s="35" t="s">
        <v>97</v>
      </c>
      <c r="C120" s="29">
        <v>18</v>
      </c>
      <c r="D120" s="29"/>
      <c r="E120" s="26">
        <v>628.35</v>
      </c>
      <c r="F120" s="23">
        <f>'[1]начисления 2017'!BD123+'[1]начисления 2017'!BH123</f>
        <v>19906.128000000001</v>
      </c>
      <c r="G120" s="23">
        <f t="shared" si="34"/>
        <v>19834.756073096312</v>
      </c>
      <c r="H120" s="23">
        <f>'[1]начисления 2017'!BF123</f>
        <v>8216.1629717163414</v>
      </c>
      <c r="I120" s="23">
        <f t="shared" si="35"/>
        <v>2481.281217458335</v>
      </c>
      <c r="J120" s="23">
        <f>'[1]начисления 2017'!BG123</f>
        <v>0</v>
      </c>
      <c r="K120" s="23">
        <f>'[1]начисления 2017'!AS123</f>
        <v>8582.7968292896367</v>
      </c>
      <c r="L120" s="23">
        <f>1.11426*F120*2.5%+'[1]начисления 2017'!BI123+'[1]начисления 2017'!BY123</f>
        <v>554.51505463199999</v>
      </c>
      <c r="M120" s="23">
        <f t="shared" si="36"/>
        <v>99.641457510452611</v>
      </c>
      <c r="N120" s="23">
        <f>'[1]начисления 2017'!BJ123</f>
        <v>0</v>
      </c>
      <c r="O120" s="23">
        <f t="shared" si="37"/>
        <v>0</v>
      </c>
      <c r="P120" s="23">
        <f>'[1]начисления 2017'!BK123</f>
        <v>0</v>
      </c>
      <c r="Q120" s="23">
        <f t="shared" si="38"/>
        <v>0</v>
      </c>
      <c r="R120" s="23">
        <f>'[1]начисления 2017'!BL123</f>
        <v>0</v>
      </c>
      <c r="S120" s="23">
        <f>'[1]начисления 2017'!BC123</f>
        <v>0</v>
      </c>
      <c r="T120" s="23">
        <f t="shared" si="39"/>
        <v>0</v>
      </c>
      <c r="U120" s="24">
        <v>0</v>
      </c>
      <c r="V120" s="24">
        <f>'[1]начисления 2017'!E123*'[1]начисления 2017'!I123*12</f>
        <v>15231.204000000002</v>
      </c>
      <c r="W120" s="23">
        <f t="shared" si="40"/>
        <v>19429.84157966511</v>
      </c>
      <c r="X120" s="23">
        <f>'[1]начисления 2017'!AL123</f>
        <v>16875.408297206952</v>
      </c>
      <c r="Y120" s="23">
        <f>'[1]начисления 2017'!AM123</f>
        <v>1855.929529266255</v>
      </c>
      <c r="Z120" s="23">
        <f>1.11426*V120*2.5%+'[1]начисления 2017'!AN123</f>
        <v>698.50375319190584</v>
      </c>
      <c r="AA120" s="23">
        <f t="shared" si="41"/>
        <v>127.5660255070125</v>
      </c>
      <c r="AB120" s="23">
        <f>'[1]начисления 2017'!BQ123</f>
        <v>0</v>
      </c>
      <c r="AC120" s="23">
        <f t="shared" si="42"/>
        <v>0</v>
      </c>
      <c r="AD120" s="23">
        <f>'[1]начисления 2017'!BN123</f>
        <v>0</v>
      </c>
      <c r="AE120" s="23">
        <f>'[1]начисления 2017'!BP123</f>
        <v>0</v>
      </c>
      <c r="AF120" s="23">
        <f>1.11426*AB120*2.5%+'[1]начисления 2017'!BR123</f>
        <v>0</v>
      </c>
      <c r="AG120" s="23">
        <v>0</v>
      </c>
      <c r="AH120" s="23">
        <f>'[1]начисления 2017'!CD123</f>
        <v>0</v>
      </c>
      <c r="AI120" s="23">
        <f t="shared" si="43"/>
        <v>0</v>
      </c>
      <c r="AJ120" s="23">
        <f>'[1]начисления 2017'!BT123</f>
        <v>0</v>
      </c>
      <c r="AK120" s="23">
        <f>1.11426*AH120*2.5%+'[1]начисления 2017'!CE123</f>
        <v>0</v>
      </c>
      <c r="AL120" s="23">
        <v>0</v>
      </c>
      <c r="AM120" s="23">
        <f>'[1]начисления 2017'!CS123</f>
        <v>41395.698000000004</v>
      </c>
      <c r="AN120" s="23">
        <f t="shared" si="44"/>
        <v>15314.220484650592</v>
      </c>
      <c r="AO120" s="23">
        <f>'[1]начисления 2017'!CV123</f>
        <v>5028.5754779971012</v>
      </c>
      <c r="AP120" s="23">
        <f t="shared" si="45"/>
        <v>1518.6297943551244</v>
      </c>
      <c r="AQ120" s="23">
        <f>'[1]начисления 2017'!CW123</f>
        <v>4476.8820707040786</v>
      </c>
      <c r="AR120" s="23">
        <f>'[1]начисления 2017'!CH123</f>
        <v>391.26836779314664</v>
      </c>
      <c r="AS120" s="23">
        <f>'[1]начисления 2017'!CK123+'[1]начисления 2017'!CL123+'[1]начисления 2017'!CM123+'[1]начисления 2017'!CN123</f>
        <v>0</v>
      </c>
      <c r="AT120" s="23">
        <f>'[1]начисления 2017'!CJ123</f>
        <v>51.835550805716522</v>
      </c>
      <c r="AU120" s="23">
        <f>'[1]начисления 2017'!CI123</f>
        <v>22.8762184699128</v>
      </c>
      <c r="AV120" s="23">
        <f>1.11426*AM120*2.5%+'[1]начисления 2017'!CY123</f>
        <v>3824.1530045255104</v>
      </c>
      <c r="AW120" s="23">
        <f t="shared" si="46"/>
        <v>36.994714969296062</v>
      </c>
      <c r="AX120" s="23">
        <f>'[1]начисления 2017'!CO123</f>
        <v>0</v>
      </c>
      <c r="AY120" s="23">
        <f t="shared" si="47"/>
        <v>0</v>
      </c>
      <c r="AZ120" s="23">
        <f>'[1]начисления 2017'!CP123</f>
        <v>0</v>
      </c>
      <c r="BA120" s="23">
        <f>'[1]начисления 2017'!CQ123</f>
        <v>0</v>
      </c>
      <c r="BB120" s="23">
        <f>1.11426*AX120*2.5%+'[1]начисления 2017'!CR123</f>
        <v>0</v>
      </c>
      <c r="BC120" s="23">
        <v>0</v>
      </c>
      <c r="BD120" s="23">
        <f>'[1]начисления 2017'!DA123</f>
        <v>2789.8739999999998</v>
      </c>
      <c r="BE120" s="23">
        <f t="shared" si="48"/>
        <v>1342.9468499999998</v>
      </c>
      <c r="BF120" s="23">
        <f>'[1]начисления 2017'!CZ123</f>
        <v>1273.1999999999998</v>
      </c>
      <c r="BG120" s="23">
        <f t="shared" si="49"/>
        <v>69.746849999999995</v>
      </c>
      <c r="BH120" s="23">
        <f t="shared" si="50"/>
        <v>48.136469604003615</v>
      </c>
      <c r="BI120" s="23">
        <f t="shared" si="51"/>
        <v>9983.2698291363085</v>
      </c>
      <c r="BJ120" s="23">
        <f>'[1]начисления 2017'!DD123</f>
        <v>5570.6958154784852</v>
      </c>
      <c r="BK120" s="23">
        <f t="shared" si="52"/>
        <v>1682.3501362745026</v>
      </c>
      <c r="BL120" s="23">
        <f>'[1]начисления 2017'!DF123</f>
        <v>810.55527672804874</v>
      </c>
      <c r="BM120" s="23">
        <f>'[1]начисления 2017'!DK123</f>
        <v>56.986104934414165</v>
      </c>
      <c r="BN120" s="23">
        <f>'[1]начисления 2017'!DG123</f>
        <v>117.65915762221856</v>
      </c>
      <c r="BO120" s="23">
        <f>'[1]начисления 2017'!DH123</f>
        <v>108.60265348427805</v>
      </c>
      <c r="BP120" s="23">
        <f>'[1]начисления 2017'!DE123</f>
        <v>613.01754591628912</v>
      </c>
      <c r="BQ120" s="23">
        <f>'[1]начисления 2017'!DJ123</f>
        <v>731.84827008820639</v>
      </c>
      <c r="BR120" s="23">
        <f>'[1]начисления 2017'!DI123</f>
        <v>210.16997319505478</v>
      </c>
      <c r="BS120" s="23">
        <f>'[1]начисления 2017'!DL123</f>
        <v>8.6122494160286518</v>
      </c>
      <c r="BT120" s="23">
        <f>'[1]начисления 2017'!DM123</f>
        <v>26.961967808630224</v>
      </c>
      <c r="BU120" s="23">
        <f>'[1]начисления 2017'!DN123</f>
        <v>45.810678190151869</v>
      </c>
      <c r="BV120" s="23">
        <f>'[1]начисления 2017'!DS123</f>
        <v>318.82886543008271</v>
      </c>
      <c r="BW120" s="23">
        <f t="shared" si="53"/>
        <v>66223.863681978415</v>
      </c>
    </row>
    <row r="121" spans="1:75" s="25" customFormat="1" ht="12" x14ac:dyDescent="0.2">
      <c r="A121" s="18">
        <f t="shared" si="54"/>
        <v>118</v>
      </c>
      <c r="B121" s="35" t="s">
        <v>97</v>
      </c>
      <c r="C121" s="29">
        <v>19</v>
      </c>
      <c r="D121" s="29"/>
      <c r="E121" s="34">
        <v>259.10000000000002</v>
      </c>
      <c r="F121" s="23">
        <f>'[1]начисления 2017'!BD124+'[1]начисления 2017'!BH124</f>
        <v>0</v>
      </c>
      <c r="G121" s="23">
        <f t="shared" si="34"/>
        <v>0</v>
      </c>
      <c r="H121" s="23">
        <f>'[1]начисления 2017'!BF124</f>
        <v>0</v>
      </c>
      <c r="I121" s="23">
        <f t="shared" si="35"/>
        <v>0</v>
      </c>
      <c r="J121" s="23">
        <f>'[1]начисления 2017'!BG124</f>
        <v>0</v>
      </c>
      <c r="K121" s="23">
        <f>'[1]начисления 2017'!AS124</f>
        <v>0</v>
      </c>
      <c r="L121" s="23">
        <f>1.11426*F121*2.5%+'[1]начисления 2017'!BI124+'[1]начисления 2017'!BY124</f>
        <v>0</v>
      </c>
      <c r="M121" s="23">
        <v>0</v>
      </c>
      <c r="N121" s="23">
        <f>'[1]начисления 2017'!BJ124</f>
        <v>0</v>
      </c>
      <c r="O121" s="23">
        <f t="shared" si="37"/>
        <v>0</v>
      </c>
      <c r="P121" s="23">
        <f>'[1]начисления 2017'!BK124</f>
        <v>0</v>
      </c>
      <c r="Q121" s="23">
        <f t="shared" si="38"/>
        <v>0</v>
      </c>
      <c r="R121" s="23">
        <f>'[1]начисления 2017'!BL124</f>
        <v>0</v>
      </c>
      <c r="S121" s="23">
        <f>'[1]начисления 2017'!BC124</f>
        <v>0</v>
      </c>
      <c r="T121" s="23">
        <f t="shared" si="39"/>
        <v>0</v>
      </c>
      <c r="U121" s="24">
        <v>0</v>
      </c>
      <c r="V121" s="24">
        <f>'[1]начисления 2017'!E124*'[1]начисления 2017'!I124*12</f>
        <v>9483.06</v>
      </c>
      <c r="W121" s="23">
        <f t="shared" si="40"/>
        <v>8101.1011601233486</v>
      </c>
      <c r="X121" s="23">
        <f>'[1]начисления 2017'!AL124</f>
        <v>6958.5713214073712</v>
      </c>
      <c r="Y121" s="23">
        <f>'[1]начисления 2017'!AM124</f>
        <v>765.29217957012293</v>
      </c>
      <c r="Z121" s="23">
        <f>1.11426*V121*2.5%+'[1]начисления 2017'!AN124</f>
        <v>377.23765914585454</v>
      </c>
      <c r="AA121" s="23">
        <f t="shared" si="41"/>
        <v>85.427079024316512</v>
      </c>
      <c r="AB121" s="23">
        <f>'[1]начисления 2017'!BQ124</f>
        <v>0</v>
      </c>
      <c r="AC121" s="23">
        <f t="shared" si="42"/>
        <v>0</v>
      </c>
      <c r="AD121" s="23">
        <f>'[1]начисления 2017'!BN124</f>
        <v>0</v>
      </c>
      <c r="AE121" s="23">
        <f>'[1]начисления 2017'!BP124</f>
        <v>0</v>
      </c>
      <c r="AF121" s="23">
        <f>1.11426*AB121*2.5%+'[1]начисления 2017'!BR124</f>
        <v>0</v>
      </c>
      <c r="AG121" s="23">
        <v>0</v>
      </c>
      <c r="AH121" s="23">
        <f>'[1]начисления 2017'!CD124</f>
        <v>0</v>
      </c>
      <c r="AI121" s="23">
        <f t="shared" si="43"/>
        <v>0</v>
      </c>
      <c r="AJ121" s="23">
        <f>'[1]начисления 2017'!BT124</f>
        <v>0</v>
      </c>
      <c r="AK121" s="23">
        <f>1.11426*AH121*2.5%+'[1]начисления 2017'!CE124</f>
        <v>0</v>
      </c>
      <c r="AL121" s="23">
        <v>0</v>
      </c>
      <c r="AM121" s="23">
        <f>'[1]начисления 2017'!CS124</f>
        <v>10820.016000000001</v>
      </c>
      <c r="AN121" s="23">
        <f t="shared" si="44"/>
        <v>7581.8322716771399</v>
      </c>
      <c r="AO121" s="23">
        <f>'[1]начисления 2017'!CV124</f>
        <v>3047.500481455354</v>
      </c>
      <c r="AP121" s="23">
        <f t="shared" si="45"/>
        <v>920.34514539951692</v>
      </c>
      <c r="AQ121" s="23">
        <f>'[1]начисления 2017'!CW124</f>
        <v>1802.2587683129232</v>
      </c>
      <c r="AR121" s="23">
        <f>'[1]начисления 2017'!CH124</f>
        <v>102.26980590629806</v>
      </c>
      <c r="AS121" s="23">
        <f>'[1]начисления 2017'!CK124+'[1]начисления 2017'!CL124+'[1]начисления 2017'!CM124+'[1]начисления 2017'!CN124</f>
        <v>0</v>
      </c>
      <c r="AT121" s="23">
        <f>'[1]начисления 2017'!CJ124</f>
        <v>31.414237834975104</v>
      </c>
      <c r="AU121" s="23">
        <f>'[1]начисления 2017'!CI124</f>
        <v>13.863824279059038</v>
      </c>
      <c r="AV121" s="23">
        <f>1.11426*AM121*2.5%+'[1]начисления 2017'!CY124</f>
        <v>1664.1800084890137</v>
      </c>
      <c r="AW121" s="23">
        <f t="shared" si="46"/>
        <v>70.07228336517376</v>
      </c>
      <c r="AX121" s="23">
        <f>'[1]начисления 2017'!CO124</f>
        <v>0</v>
      </c>
      <c r="AY121" s="23">
        <f t="shared" si="47"/>
        <v>0</v>
      </c>
      <c r="AZ121" s="23">
        <f>'[1]начисления 2017'!CP124</f>
        <v>0</v>
      </c>
      <c r="BA121" s="23">
        <f>'[1]начисления 2017'!CQ124</f>
        <v>0</v>
      </c>
      <c r="BB121" s="23">
        <f>1.11426*AX121*2.5%+'[1]начисления 2017'!CR124</f>
        <v>0</v>
      </c>
      <c r="BC121" s="23">
        <v>0</v>
      </c>
      <c r="BD121" s="23">
        <f>'[1]начисления 2017'!DA124</f>
        <v>0</v>
      </c>
      <c r="BE121" s="23">
        <f t="shared" si="48"/>
        <v>0</v>
      </c>
      <c r="BF121" s="23">
        <f>'[1]начисления 2017'!CZ124</f>
        <v>0</v>
      </c>
      <c r="BG121" s="23">
        <f t="shared" si="49"/>
        <v>0</v>
      </c>
      <c r="BH121" s="23">
        <v>0</v>
      </c>
      <c r="BI121" s="23">
        <f t="shared" si="51"/>
        <v>2555.2655771334539</v>
      </c>
      <c r="BJ121" s="23">
        <f>'[1]начисления 2017'!DD124</f>
        <v>1425.8461908371596</v>
      </c>
      <c r="BK121" s="23">
        <f t="shared" si="52"/>
        <v>430.6055496328222</v>
      </c>
      <c r="BL121" s="23">
        <f>'[1]начисления 2017'!DF124</f>
        <v>207.46549301334969</v>
      </c>
      <c r="BM121" s="23">
        <f>'[1]начисления 2017'!DK124</f>
        <v>14.585865633807177</v>
      </c>
      <c r="BN121" s="23">
        <f>'[1]начисления 2017'!DG124</f>
        <v>30.115423148147514</v>
      </c>
      <c r="BO121" s="23">
        <f>'[1]начисления 2017'!DH124</f>
        <v>27.797367674448257</v>
      </c>
      <c r="BP121" s="23">
        <f>'[1]начисления 2017'!DE124</f>
        <v>156.90476768313866</v>
      </c>
      <c r="BQ121" s="23">
        <f>'[1]начисления 2017'!DJ124</f>
        <v>187.32005888323732</v>
      </c>
      <c r="BR121" s="23">
        <f>'[1]начисления 2017'!DI124</f>
        <v>53.794008079900358</v>
      </c>
      <c r="BS121" s="23">
        <f>'[1]начисления 2017'!DL124</f>
        <v>2.2043463565653796</v>
      </c>
      <c r="BT121" s="23">
        <f>'[1]начисления 2017'!DM124</f>
        <v>6.9010443884930508</v>
      </c>
      <c r="BU121" s="23">
        <f>'[1]начисления 2017'!DN124</f>
        <v>11.72546180238429</v>
      </c>
      <c r="BV121" s="23">
        <f>'[1]начисления 2017'!DS124</f>
        <v>81.605770331110719</v>
      </c>
      <c r="BW121" s="23">
        <f t="shared" si="53"/>
        <v>18319.80477926505</v>
      </c>
    </row>
    <row r="122" spans="1:75" s="25" customFormat="1" ht="12" x14ac:dyDescent="0.2">
      <c r="A122" s="18">
        <f t="shared" si="54"/>
        <v>119</v>
      </c>
      <c r="B122" s="35" t="s">
        <v>97</v>
      </c>
      <c r="C122" s="29">
        <v>20</v>
      </c>
      <c r="D122" s="29"/>
      <c r="E122" s="26">
        <v>671.57</v>
      </c>
      <c r="F122" s="23">
        <f>'[1]начисления 2017'!BD125+'[1]начисления 2017'!BH125</f>
        <v>21275.337600000003</v>
      </c>
      <c r="G122" s="23">
        <f t="shared" si="34"/>
        <v>21199.056474909354</v>
      </c>
      <c r="H122" s="23">
        <f>'[1]начисления 2017'!BF125</f>
        <v>8781.2979500525889</v>
      </c>
      <c r="I122" s="23">
        <f t="shared" si="35"/>
        <v>2651.9519809158819</v>
      </c>
      <c r="J122" s="23">
        <f>'[1]начисления 2017'!BG125</f>
        <v>0</v>
      </c>
      <c r="K122" s="23">
        <f>'[1]начисления 2017'!AS125</f>
        <v>9173.1501020864835</v>
      </c>
      <c r="L122" s="23">
        <f>1.11426*F122*2.5%+'[1]начисления 2017'!BI125+'[1]начисления 2017'!BY125</f>
        <v>592.6564418544001</v>
      </c>
      <c r="M122" s="23">
        <f t="shared" si="36"/>
        <v>99.641457510452625</v>
      </c>
      <c r="N122" s="23">
        <f>'[1]начисления 2017'!BJ125</f>
        <v>0</v>
      </c>
      <c r="O122" s="23">
        <f t="shared" si="37"/>
        <v>0</v>
      </c>
      <c r="P122" s="23">
        <f>'[1]начисления 2017'!BK125</f>
        <v>0</v>
      </c>
      <c r="Q122" s="23">
        <f t="shared" si="38"/>
        <v>0</v>
      </c>
      <c r="R122" s="23">
        <f>'[1]начисления 2017'!BL125</f>
        <v>0</v>
      </c>
      <c r="S122" s="23">
        <f>'[1]начисления 2017'!BC125</f>
        <v>0</v>
      </c>
      <c r="T122" s="23">
        <f t="shared" si="39"/>
        <v>0</v>
      </c>
      <c r="U122" s="24">
        <v>0</v>
      </c>
      <c r="V122" s="24">
        <f>'[1]начисления 2017'!E125*'[1]начисления 2017'!I125*12</f>
        <v>24579.462</v>
      </c>
      <c r="W122" s="23">
        <f t="shared" si="40"/>
        <v>20997.516426491846</v>
      </c>
      <c r="X122" s="23">
        <f>'[1]начисления 2017'!AL125</f>
        <v>18036.154929824577</v>
      </c>
      <c r="Y122" s="23">
        <f>'[1]начисления 2017'!AM125</f>
        <v>1983.586526568535</v>
      </c>
      <c r="Z122" s="23">
        <f>1.11426*V122*2.5%+'[1]начисления 2017'!AN125</f>
        <v>977.77497009873241</v>
      </c>
      <c r="AA122" s="23">
        <f t="shared" si="41"/>
        <v>85.427079024316512</v>
      </c>
      <c r="AB122" s="23">
        <f>'[1]начисления 2017'!BQ125</f>
        <v>0</v>
      </c>
      <c r="AC122" s="23">
        <f t="shared" si="42"/>
        <v>0</v>
      </c>
      <c r="AD122" s="23">
        <f>'[1]начисления 2017'!BN125</f>
        <v>0</v>
      </c>
      <c r="AE122" s="23">
        <f>'[1]начисления 2017'!BP125</f>
        <v>0</v>
      </c>
      <c r="AF122" s="23">
        <f>1.11426*AB122*2.5%+'[1]начисления 2017'!BR125</f>
        <v>0</v>
      </c>
      <c r="AG122" s="23">
        <v>0</v>
      </c>
      <c r="AH122" s="23">
        <f>'[1]начисления 2017'!CD125</f>
        <v>0</v>
      </c>
      <c r="AI122" s="23">
        <f t="shared" si="43"/>
        <v>0</v>
      </c>
      <c r="AJ122" s="23">
        <f>'[1]начисления 2017'!BT125</f>
        <v>0</v>
      </c>
      <c r="AK122" s="23">
        <f>1.11426*AH122*2.5%+'[1]начисления 2017'!CE125</f>
        <v>0</v>
      </c>
      <c r="AL122" s="23">
        <v>0</v>
      </c>
      <c r="AM122" s="23">
        <f>'[1]начисления 2017'!CS125</f>
        <v>35942.426400000004</v>
      </c>
      <c r="AN122" s="23">
        <f t="shared" si="44"/>
        <v>19164.525154424937</v>
      </c>
      <c r="AO122" s="23">
        <f>'[1]начисления 2017'!CV125</f>
        <v>7497.0099722275081</v>
      </c>
      <c r="AP122" s="23">
        <f t="shared" si="45"/>
        <v>2264.0970116127073</v>
      </c>
      <c r="AQ122" s="23">
        <f>'[1]начисления 2017'!CW125</f>
        <v>4562.4062370123875</v>
      </c>
      <c r="AR122" s="23">
        <f>'[1]начисления 2017'!CH125</f>
        <v>339.7245412326011</v>
      </c>
      <c r="AS122" s="23">
        <f>'[1]начисления 2017'!CK125+'[1]начисления 2017'!CL125+'[1]начисления 2017'!CM125+'[1]начисления 2017'!CN125</f>
        <v>0</v>
      </c>
      <c r="AT122" s="23">
        <f>'[1]начисления 2017'!CJ125</f>
        <v>77.280661890581342</v>
      </c>
      <c r="AU122" s="23">
        <f>'[1]начисления 2017'!CI125</f>
        <v>34.10573009119905</v>
      </c>
      <c r="AV122" s="23">
        <f>1.11426*AM122*2.5%+'[1]начисления 2017'!CY125</f>
        <v>4389.9010003579524</v>
      </c>
      <c r="AW122" s="23">
        <f t="shared" si="46"/>
        <v>53.320065098401194</v>
      </c>
      <c r="AX122" s="23">
        <f>'[1]начисления 2017'!CO125</f>
        <v>0</v>
      </c>
      <c r="AY122" s="23">
        <f t="shared" si="47"/>
        <v>0</v>
      </c>
      <c r="AZ122" s="23">
        <f>'[1]начисления 2017'!CP125</f>
        <v>0</v>
      </c>
      <c r="BA122" s="23">
        <f>'[1]начисления 2017'!CQ125</f>
        <v>0</v>
      </c>
      <c r="BB122" s="23">
        <f>1.11426*AX122*2.5%+'[1]начисления 2017'!CR125</f>
        <v>0</v>
      </c>
      <c r="BC122" s="23">
        <v>0</v>
      </c>
      <c r="BD122" s="23">
        <f>'[1]начисления 2017'!DA125</f>
        <v>2981.7708000000002</v>
      </c>
      <c r="BE122" s="23">
        <f t="shared" si="48"/>
        <v>891.50426999999991</v>
      </c>
      <c r="BF122" s="23">
        <f>'[1]начисления 2017'!CZ125</f>
        <v>816.95999999999992</v>
      </c>
      <c r="BG122" s="23">
        <f t="shared" si="49"/>
        <v>74.544270000000012</v>
      </c>
      <c r="BH122" s="23">
        <f t="shared" si="50"/>
        <v>29.898484149083487</v>
      </c>
      <c r="BI122" s="23">
        <f t="shared" si="51"/>
        <v>10669.952286389862</v>
      </c>
      <c r="BJ122" s="23">
        <f>'[1]начисления 2017'!DD125</f>
        <v>5953.8667761611941</v>
      </c>
      <c r="BK122" s="23">
        <f t="shared" si="52"/>
        <v>1798.0677664006805</v>
      </c>
      <c r="BL122" s="23">
        <f>'[1]начисления 2017'!DF125</f>
        <v>866.30796083752</v>
      </c>
      <c r="BM122" s="23">
        <f>'[1]начисления 2017'!DK125</f>
        <v>60.905798505298826</v>
      </c>
      <c r="BN122" s="23">
        <f>'[1]начисления 2017'!DG125</f>
        <v>125.75214527628441</v>
      </c>
      <c r="BO122" s="23">
        <f>'[1]начисления 2017'!DH125</f>
        <v>116.07270470348787</v>
      </c>
      <c r="BP122" s="23">
        <f>'[1]начисления 2017'!DE125</f>
        <v>655.18292879923968</v>
      </c>
      <c r="BQ122" s="23">
        <f>'[1]начисления 2017'!DJ125</f>
        <v>782.18722486374907</v>
      </c>
      <c r="BR122" s="23">
        <f>'[1]начисления 2017'!DI125</f>
        <v>224.62616200939433</v>
      </c>
      <c r="BS122" s="23">
        <f>'[1]начисления 2017'!DL125</f>
        <v>9.2046285355651491</v>
      </c>
      <c r="BT122" s="23">
        <f>'[1]начисления 2017'!DM125</f>
        <v>28.816501505915173</v>
      </c>
      <c r="BU122" s="23">
        <f>'[1]начисления 2017'!DN125</f>
        <v>48.961688791533845</v>
      </c>
      <c r="BV122" s="23">
        <f>'[1]начисления 2017'!DS125</f>
        <v>340.75897375169995</v>
      </c>
      <c r="BW122" s="23">
        <f t="shared" si="53"/>
        <v>73263.313585967699</v>
      </c>
    </row>
    <row r="123" spans="1:75" s="25" customFormat="1" ht="12" x14ac:dyDescent="0.2">
      <c r="A123" s="18">
        <f t="shared" si="54"/>
        <v>120</v>
      </c>
      <c r="B123" s="35" t="s">
        <v>97</v>
      </c>
      <c r="C123" s="29">
        <v>21</v>
      </c>
      <c r="D123" s="29"/>
      <c r="E123" s="34">
        <v>73.400000000000006</v>
      </c>
      <c r="F123" s="23">
        <f>'[1]начисления 2017'!BD126+'[1]начисления 2017'!BH126</f>
        <v>2325.3119999999999</v>
      </c>
      <c r="G123" s="23">
        <f t="shared" si="34"/>
        <v>2316.9747684654567</v>
      </c>
      <c r="H123" s="23">
        <f>'[1]начисления 2017'!BF126</f>
        <v>959.76185585100598</v>
      </c>
      <c r="I123" s="23">
        <f t="shared" si="35"/>
        <v>289.8480804670038</v>
      </c>
      <c r="J123" s="23">
        <f>'[1]начисления 2017'!BG126</f>
        <v>0</v>
      </c>
      <c r="K123" s="23">
        <f>'[1]начисления 2017'!AS126</f>
        <v>1002.5897784194469</v>
      </c>
      <c r="L123" s="23">
        <f>1.11426*F123*2.5%+'[1]начисления 2017'!BI126+'[1]начисления 2017'!BY126</f>
        <v>64.775053728000003</v>
      </c>
      <c r="M123" s="23">
        <f t="shared" si="36"/>
        <v>99.641457510452653</v>
      </c>
      <c r="N123" s="23">
        <f>'[1]начисления 2017'!BJ126</f>
        <v>0</v>
      </c>
      <c r="O123" s="23">
        <f t="shared" si="37"/>
        <v>0</v>
      </c>
      <c r="P123" s="23">
        <f>'[1]начисления 2017'!BK126</f>
        <v>0</v>
      </c>
      <c r="Q123" s="23">
        <f t="shared" si="38"/>
        <v>0</v>
      </c>
      <c r="R123" s="23">
        <f>'[1]начисления 2017'!BL126</f>
        <v>0</v>
      </c>
      <c r="S123" s="23">
        <f>'[1]начисления 2017'!BC126</f>
        <v>0</v>
      </c>
      <c r="T123" s="23">
        <f t="shared" si="39"/>
        <v>0</v>
      </c>
      <c r="U123" s="24">
        <v>0</v>
      </c>
      <c r="V123" s="24">
        <f>'[1]начисления 2017'!E126*'[1]начисления 2017'!I126*12</f>
        <v>1779.2159999999999</v>
      </c>
      <c r="W123" s="23">
        <f t="shared" si="40"/>
        <v>2269.6751363848484</v>
      </c>
      <c r="X123" s="23">
        <f>'[1]начисления 2017'!AL126</f>
        <v>1971.2818795495987</v>
      </c>
      <c r="Y123" s="23">
        <f>'[1]начисления 2017'!AM126</f>
        <v>216.79832489558868</v>
      </c>
      <c r="Z123" s="23">
        <f>1.11426*V123*2.5%+'[1]начисления 2017'!AN126</f>
        <v>81.594931939660839</v>
      </c>
      <c r="AA123" s="23">
        <f t="shared" si="41"/>
        <v>127.56602550701255</v>
      </c>
      <c r="AB123" s="23">
        <f>'[1]начисления 2017'!BQ126</f>
        <v>0</v>
      </c>
      <c r="AC123" s="23">
        <f t="shared" si="42"/>
        <v>0</v>
      </c>
      <c r="AD123" s="23">
        <f>'[1]начисления 2017'!BN126</f>
        <v>0</v>
      </c>
      <c r="AE123" s="23">
        <f>'[1]начисления 2017'!BP126</f>
        <v>0</v>
      </c>
      <c r="AF123" s="23">
        <f>1.11426*AB123*2.5%+'[1]начисления 2017'!BR126</f>
        <v>0</v>
      </c>
      <c r="AG123" s="23">
        <v>0</v>
      </c>
      <c r="AH123" s="23">
        <f>'[1]начисления 2017'!CD126</f>
        <v>0</v>
      </c>
      <c r="AI123" s="23">
        <f t="shared" si="43"/>
        <v>0</v>
      </c>
      <c r="AJ123" s="23">
        <f>'[1]начисления 2017'!BT126</f>
        <v>0</v>
      </c>
      <c r="AK123" s="23">
        <f>1.11426*AH123*2.5%+'[1]начисления 2017'!CE126</f>
        <v>0</v>
      </c>
      <c r="AL123" s="23">
        <v>0</v>
      </c>
      <c r="AM123" s="23">
        <f>'[1]начисления 2017'!CS126</f>
        <v>3972.4079999999999</v>
      </c>
      <c r="AN123" s="23">
        <f t="shared" si="44"/>
        <v>208.68931032446295</v>
      </c>
      <c r="AO123" s="23">
        <f>'[1]начисления 2017'!CV126</f>
        <v>0</v>
      </c>
      <c r="AP123" s="23">
        <f t="shared" si="45"/>
        <v>0</v>
      </c>
      <c r="AQ123" s="23">
        <f>'[1]начисления 2017'!CW126</f>
        <v>47.217163698064709</v>
      </c>
      <c r="AR123" s="23">
        <f>'[1]начисления 2017'!CH126</f>
        <v>37.546838668318571</v>
      </c>
      <c r="AS123" s="23">
        <f>'[1]начисления 2017'!CK126+'[1]начисления 2017'!CL126+'[1]начисления 2017'!CM126+'[1]начисления 2017'!CN126</f>
        <v>0</v>
      </c>
      <c r="AT123" s="23">
        <f>'[1]начисления 2017'!CJ126</f>
        <v>0</v>
      </c>
      <c r="AU123" s="23">
        <f>'[1]начисления 2017'!CI126</f>
        <v>0</v>
      </c>
      <c r="AV123" s="23">
        <f>1.11426*AM123*2.5%+'[1]начисления 2017'!CY126</f>
        <v>123.92530795807969</v>
      </c>
      <c r="AW123" s="23">
        <f t="shared" si="46"/>
        <v>5.2534712024661854</v>
      </c>
      <c r="AX123" s="23">
        <f>'[1]начисления 2017'!CO126</f>
        <v>0</v>
      </c>
      <c r="AY123" s="23">
        <f t="shared" si="47"/>
        <v>0</v>
      </c>
      <c r="AZ123" s="23">
        <f>'[1]начисления 2017'!CP126</f>
        <v>0</v>
      </c>
      <c r="BA123" s="23">
        <f>'[1]начисления 2017'!CQ126</f>
        <v>0</v>
      </c>
      <c r="BB123" s="23">
        <f>1.11426*AX123*2.5%+'[1]начисления 2017'!CR126</f>
        <v>0</v>
      </c>
      <c r="BC123" s="23">
        <v>0</v>
      </c>
      <c r="BD123" s="23">
        <f>'[1]начисления 2017'!DA126</f>
        <v>0</v>
      </c>
      <c r="BE123" s="23">
        <f t="shared" si="48"/>
        <v>0</v>
      </c>
      <c r="BF123" s="23">
        <f>'[1]начисления 2017'!CZ126</f>
        <v>0</v>
      </c>
      <c r="BG123" s="23">
        <f t="shared" si="49"/>
        <v>0</v>
      </c>
      <c r="BH123" s="23">
        <v>0</v>
      </c>
      <c r="BI123" s="23">
        <f t="shared" si="51"/>
        <v>1016.5315112601641</v>
      </c>
      <c r="BJ123" s="23">
        <f>'[1]начисления 2017'!DD126</f>
        <v>567.22776535119726</v>
      </c>
      <c r="BK123" s="23">
        <f t="shared" si="52"/>
        <v>171.30278513606157</v>
      </c>
      <c r="BL123" s="23">
        <f>'[1]начисления 2017'!DF126</f>
        <v>82.533578127633106</v>
      </c>
      <c r="BM123" s="23">
        <f>'[1]начисления 2017'!DK126</f>
        <v>5.8025248602162565</v>
      </c>
      <c r="BN123" s="23">
        <f>'[1]начисления 2017'!DG126</f>
        <v>11.980467658226074</v>
      </c>
      <c r="BO123" s="23">
        <f>'[1]начисления 2017'!DH126</f>
        <v>11.058302676647983</v>
      </c>
      <c r="BP123" s="23">
        <f>'[1]начисления 2017'!DE126</f>
        <v>62.41959428569244</v>
      </c>
      <c r="BQ123" s="23">
        <f>'[1]начисления 2017'!DJ126</f>
        <v>74.519354954694535</v>
      </c>
      <c r="BR123" s="23">
        <f>'[1]начисления 2017'!DI126</f>
        <v>21.400243019571917</v>
      </c>
      <c r="BS123" s="23">
        <f>'[1]начисления 2017'!DL126</f>
        <v>0.87692940930781871</v>
      </c>
      <c r="BT123" s="23">
        <f>'[1]начисления 2017'!DM126</f>
        <v>2.7453620258830491</v>
      </c>
      <c r="BU123" s="23">
        <f>'[1]начисления 2017'!DN126</f>
        <v>4.6646037550321227</v>
      </c>
      <c r="BV123" s="23">
        <f>'[1]начисления 2017'!DS126</f>
        <v>32.464272122858631</v>
      </c>
      <c r="BW123" s="23">
        <f t="shared" si="53"/>
        <v>5844.3349985577897</v>
      </c>
    </row>
    <row r="124" spans="1:75" s="25" customFormat="1" ht="12" x14ac:dyDescent="0.2">
      <c r="A124" s="18">
        <f t="shared" si="54"/>
        <v>121</v>
      </c>
      <c r="B124" s="35" t="s">
        <v>97</v>
      </c>
      <c r="C124" s="32" t="s">
        <v>98</v>
      </c>
      <c r="D124" s="32"/>
      <c r="E124" s="28">
        <v>686</v>
      </c>
      <c r="F124" s="23">
        <f>'[1]начисления 2017'!BD127+'[1]начисления 2017'!BH127</f>
        <v>164.64000000000001</v>
      </c>
      <c r="G124" s="23">
        <f t="shared" si="34"/>
        <v>4.5862941600000005</v>
      </c>
      <c r="H124" s="23">
        <f>'[1]начисления 2017'!BF127</f>
        <v>0</v>
      </c>
      <c r="I124" s="23">
        <f t="shared" si="35"/>
        <v>0</v>
      </c>
      <c r="J124" s="23">
        <f>'[1]начисления 2017'!BG127</f>
        <v>0</v>
      </c>
      <c r="K124" s="23">
        <f>'[1]начисления 2017'!AS127</f>
        <v>0</v>
      </c>
      <c r="L124" s="23">
        <f>1.11426*F124*2.5%+'[1]начисления 2017'!BI127+'[1]начисления 2017'!BY127</f>
        <v>4.5862941600000005</v>
      </c>
      <c r="M124" s="23">
        <f t="shared" si="36"/>
        <v>2.78565</v>
      </c>
      <c r="N124" s="23">
        <f>'[1]начисления 2017'!BJ127</f>
        <v>0</v>
      </c>
      <c r="O124" s="23">
        <f t="shared" si="37"/>
        <v>0</v>
      </c>
      <c r="P124" s="23">
        <f>'[1]начисления 2017'!BK127</f>
        <v>0</v>
      </c>
      <c r="Q124" s="23">
        <f t="shared" si="38"/>
        <v>0</v>
      </c>
      <c r="R124" s="23">
        <f>'[1]начисления 2017'!BL127</f>
        <v>0</v>
      </c>
      <c r="S124" s="23">
        <f>'[1]начисления 2017'!BC127</f>
        <v>0</v>
      </c>
      <c r="T124" s="23">
        <f t="shared" si="39"/>
        <v>0</v>
      </c>
      <c r="U124" s="24">
        <v>0</v>
      </c>
      <c r="V124" s="24">
        <f>'[1]начисления 2017'!E127*'[1]начисления 2017'!I127*12</f>
        <v>16628.64</v>
      </c>
      <c r="W124" s="23">
        <f t="shared" si="40"/>
        <v>21212.495143869284</v>
      </c>
      <c r="X124" s="23">
        <f>'[1]начисления 2017'!AL127</f>
        <v>18423.697130395427</v>
      </c>
      <c r="Y124" s="23">
        <f>'[1]начисления 2017'!AM127</f>
        <v>2026.2077776345202</v>
      </c>
      <c r="Z124" s="23">
        <f>1.11426*V124*2.5%+'[1]начисления 2017'!AN127</f>
        <v>762.59023583933708</v>
      </c>
      <c r="AA124" s="23">
        <f t="shared" si="41"/>
        <v>127.5660255070125</v>
      </c>
      <c r="AB124" s="23">
        <f>'[1]начисления 2017'!BQ127</f>
        <v>3622.08</v>
      </c>
      <c r="AC124" s="23">
        <f t="shared" si="42"/>
        <v>8301.3486188332063</v>
      </c>
      <c r="AD124" s="23">
        <f>'[1]начисления 2017'!BN127</f>
        <v>2937.4447999999993</v>
      </c>
      <c r="AE124" s="23">
        <f>'[1]начисления 2017'!BP127</f>
        <v>4558.1040000000003</v>
      </c>
      <c r="AF124" s="23">
        <f>1.11426*AB124*2.5%+'[1]начисления 2017'!BR127</f>
        <v>805.79981883320579</v>
      </c>
      <c r="AG124" s="23">
        <f>AC124/AB124*100</f>
        <v>229.18733486927971</v>
      </c>
      <c r="AH124" s="23">
        <f>'[1]начисления 2017'!CD127</f>
        <v>0</v>
      </c>
      <c r="AI124" s="23">
        <f t="shared" si="43"/>
        <v>0</v>
      </c>
      <c r="AJ124" s="23">
        <f>'[1]начисления 2017'!BT127</f>
        <v>0</v>
      </c>
      <c r="AK124" s="23">
        <f>1.11426*AH124*2.5%+'[1]начисления 2017'!CE127</f>
        <v>0</v>
      </c>
      <c r="AL124" s="23">
        <v>0</v>
      </c>
      <c r="AM124" s="23">
        <f>'[1]начисления 2017'!CS127</f>
        <v>45317.160000000011</v>
      </c>
      <c r="AN124" s="23">
        <f t="shared" si="44"/>
        <v>10280.032653488321</v>
      </c>
      <c r="AO124" s="23">
        <f>'[1]начисления 2017'!CV127</f>
        <v>1833.6913773422652</v>
      </c>
      <c r="AP124" s="23">
        <f t="shared" si="45"/>
        <v>553.77479595736406</v>
      </c>
      <c r="AQ124" s="23">
        <f>'[1]начисления 2017'!CW127</f>
        <v>4417.9212670963543</v>
      </c>
      <c r="AR124" s="23">
        <f>'[1]начисления 2017'!CH127</f>
        <v>428.33366950886722</v>
      </c>
      <c r="AS124" s="23">
        <f>'[1]начисления 2017'!CK127+'[1]начисления 2017'!CL127+'[1]начисления 2017'!CM127+'[1]начисления 2017'!CN127</f>
        <v>0</v>
      </c>
      <c r="AT124" s="23">
        <f>'[1]начисления 2017'!CJ127</f>
        <v>18.902053467851733</v>
      </c>
      <c r="AU124" s="23">
        <f>'[1]начисления 2017'!CI127</f>
        <v>8.3419100972080802</v>
      </c>
      <c r="AV124" s="23">
        <f>1.11426*AM124*2.5%+'[1]начисления 2017'!CY127</f>
        <v>3019.0675800184099</v>
      </c>
      <c r="AW124" s="23">
        <f t="shared" si="46"/>
        <v>22.684635695370844</v>
      </c>
      <c r="AX124" s="23">
        <f>'[1]начисления 2017'!CO127</f>
        <v>0</v>
      </c>
      <c r="AY124" s="23">
        <f t="shared" si="47"/>
        <v>0</v>
      </c>
      <c r="AZ124" s="23">
        <f>'[1]начисления 2017'!CP127</f>
        <v>0</v>
      </c>
      <c r="BA124" s="23">
        <f>'[1]начисления 2017'!CQ127</f>
        <v>0</v>
      </c>
      <c r="BB124" s="23">
        <f>1.11426*AX124*2.5%+'[1]начисления 2017'!CR127</f>
        <v>0</v>
      </c>
      <c r="BC124" s="23">
        <v>0</v>
      </c>
      <c r="BD124" s="23">
        <f>'[1]начисления 2017'!DA127</f>
        <v>3045.84</v>
      </c>
      <c r="BE124" s="23">
        <f t="shared" si="48"/>
        <v>643.78599999999994</v>
      </c>
      <c r="BF124" s="23">
        <f>'[1]начисления 2017'!CZ127</f>
        <v>567.64</v>
      </c>
      <c r="BG124" s="23">
        <f t="shared" si="49"/>
        <v>76.146000000000001</v>
      </c>
      <c r="BH124" s="23">
        <f t="shared" si="50"/>
        <v>21.136566595750267</v>
      </c>
      <c r="BI124" s="23">
        <f t="shared" si="51"/>
        <v>8656.17484560923</v>
      </c>
      <c r="BJ124" s="23">
        <f>'[1]начисления 2017'!DD127</f>
        <v>4830.1726604395735</v>
      </c>
      <c r="BK124" s="23">
        <f t="shared" si="52"/>
        <v>1458.7121434527512</v>
      </c>
      <c r="BL124" s="23">
        <f>'[1]начисления 2017'!DF127</f>
        <v>702.80662723469345</v>
      </c>
      <c r="BM124" s="23">
        <f>'[1]начисления 2017'!DK127</f>
        <v>49.410833977748901</v>
      </c>
      <c r="BN124" s="23">
        <f>'[1]начисления 2017'!DG127</f>
        <v>102.01850275473643</v>
      </c>
      <c r="BO124" s="23">
        <f>'[1]начисления 2017'!DH127</f>
        <v>94.165896880136046</v>
      </c>
      <c r="BP124" s="23">
        <f>'[1]начисления 2017'!DE127</f>
        <v>531.52796144915555</v>
      </c>
      <c r="BQ124" s="23">
        <f>'[1]начисления 2017'!DJ127</f>
        <v>634.56229219121747</v>
      </c>
      <c r="BR124" s="23">
        <f>'[1]начисления 2017'!DI127</f>
        <v>182.23168024206262</v>
      </c>
      <c r="BS124" s="23">
        <f>'[1]начисления 2017'!DL127</f>
        <v>7.4674067750395077</v>
      </c>
      <c r="BT124" s="23">
        <f>'[1]начисления 2017'!DM127</f>
        <v>23.377862316417222</v>
      </c>
      <c r="BU124" s="23">
        <f>'[1]начисления 2017'!DN127</f>
        <v>39.720977895695981</v>
      </c>
      <c r="BV124" s="23">
        <f>'[1]начисления 2017'!DS127</f>
        <v>320.59700846807192</v>
      </c>
      <c r="BW124" s="23">
        <f t="shared" si="53"/>
        <v>49419.020564428116</v>
      </c>
    </row>
    <row r="125" spans="1:75" s="25" customFormat="1" ht="12" x14ac:dyDescent="0.2">
      <c r="A125" s="18">
        <f t="shared" si="54"/>
        <v>122</v>
      </c>
      <c r="B125" s="35" t="s">
        <v>97</v>
      </c>
      <c r="C125" s="29">
        <v>23</v>
      </c>
      <c r="D125" s="29"/>
      <c r="E125" s="34">
        <v>55.79</v>
      </c>
      <c r="F125" s="23">
        <f>'[1]начисления 2017'!BD128+'[1]начисления 2017'!BH128</f>
        <v>1767.4272000000001</v>
      </c>
      <c r="G125" s="23">
        <f t="shared" si="34"/>
        <v>1761.0902225161828</v>
      </c>
      <c r="H125" s="23">
        <f>'[1]начисления 2017'!BF128</f>
        <v>729.49746509438182</v>
      </c>
      <c r="I125" s="23">
        <f t="shared" si="35"/>
        <v>220.30823445850331</v>
      </c>
      <c r="J125" s="23">
        <f>'[1]начисления 2017'!BG128</f>
        <v>0</v>
      </c>
      <c r="K125" s="23">
        <f>'[1]начисления 2017'!AS128</f>
        <v>762.05018716649784</v>
      </c>
      <c r="L125" s="23">
        <f>1.11426*F125*2.5%+'[1]начисления 2017'!BI128+'[1]начисления 2017'!BY128</f>
        <v>49.234335796800003</v>
      </c>
      <c r="M125" s="23">
        <f t="shared" si="36"/>
        <v>99.641457510452639</v>
      </c>
      <c r="N125" s="23">
        <f>'[1]начисления 2017'!BJ128</f>
        <v>0</v>
      </c>
      <c r="O125" s="23">
        <f t="shared" si="37"/>
        <v>0</v>
      </c>
      <c r="P125" s="23">
        <f>'[1]начисления 2017'!BK128</f>
        <v>0</v>
      </c>
      <c r="Q125" s="23">
        <f t="shared" si="38"/>
        <v>0</v>
      </c>
      <c r="R125" s="23">
        <f>'[1]начисления 2017'!BL128</f>
        <v>0</v>
      </c>
      <c r="S125" s="23">
        <f>'[1]начисления 2017'!BC128</f>
        <v>0</v>
      </c>
      <c r="T125" s="23">
        <f t="shared" si="39"/>
        <v>0</v>
      </c>
      <c r="U125" s="24">
        <v>0</v>
      </c>
      <c r="V125" s="24">
        <f>'[1]начисления 2017'!E128*'[1]начисления 2017'!I128*12</f>
        <v>1352.3496</v>
      </c>
      <c r="W125" s="23">
        <f t="shared" si="40"/>
        <v>1725.1386356799819</v>
      </c>
      <c r="X125" s="23">
        <f>'[1]начисления 2017'!AL128</f>
        <v>1498.3353686658324</v>
      </c>
      <c r="Y125" s="23">
        <f>'[1]начисления 2017'!AM128</f>
        <v>164.78444885456256</v>
      </c>
      <c r="Z125" s="23">
        <f>1.11426*V125*2.5%+'[1]начисления 2017'!AN128</f>
        <v>62.018818159586893</v>
      </c>
      <c r="AA125" s="23">
        <f t="shared" si="41"/>
        <v>127.56602550701253</v>
      </c>
      <c r="AB125" s="23">
        <f>'[1]начисления 2017'!BQ128</f>
        <v>0</v>
      </c>
      <c r="AC125" s="23">
        <f t="shared" si="42"/>
        <v>0</v>
      </c>
      <c r="AD125" s="23">
        <f>'[1]начисления 2017'!BN128</f>
        <v>0</v>
      </c>
      <c r="AE125" s="23">
        <f>'[1]начисления 2017'!BP128</f>
        <v>0</v>
      </c>
      <c r="AF125" s="23">
        <f>1.11426*AB125*2.5%+'[1]начисления 2017'!BR128</f>
        <v>0</v>
      </c>
      <c r="AG125" s="23">
        <v>0</v>
      </c>
      <c r="AH125" s="23">
        <f>'[1]начисления 2017'!CD128</f>
        <v>0</v>
      </c>
      <c r="AI125" s="23">
        <f t="shared" si="43"/>
        <v>0</v>
      </c>
      <c r="AJ125" s="23">
        <f>'[1]начисления 2017'!BT128</f>
        <v>0</v>
      </c>
      <c r="AK125" s="23">
        <f>1.11426*AH125*2.5%+'[1]начисления 2017'!CE128</f>
        <v>0</v>
      </c>
      <c r="AL125" s="23">
        <v>0</v>
      </c>
      <c r="AM125" s="23">
        <f>'[1]начисления 2017'!CS128</f>
        <v>3019.3548000000001</v>
      </c>
      <c r="AN125" s="23">
        <f t="shared" si="44"/>
        <v>157.94930242887909</v>
      </c>
      <c r="AO125" s="23">
        <f>'[1]начисления 2017'!CV128</f>
        <v>0</v>
      </c>
      <c r="AP125" s="23">
        <f t="shared" si="45"/>
        <v>0</v>
      </c>
      <c r="AQ125" s="23">
        <f>'[1]начисления 2017'!CW128</f>
        <v>35.364599999999996</v>
      </c>
      <c r="AR125" s="23">
        <f>'[1]начисления 2017'!CH128</f>
        <v>28.538666611791459</v>
      </c>
      <c r="AS125" s="23">
        <f>'[1]начисления 2017'!CK128+'[1]начисления 2017'!CL128+'[1]начисления 2017'!CM128+'[1]начисления 2017'!CN128</f>
        <v>0</v>
      </c>
      <c r="AT125" s="23">
        <f>'[1]начисления 2017'!CJ128</f>
        <v>0</v>
      </c>
      <c r="AU125" s="23">
        <f>'[1]начисления 2017'!CI128</f>
        <v>0</v>
      </c>
      <c r="AV125" s="23">
        <f>1.11426*AM125*2.5%+'[1]начисления 2017'!CY128</f>
        <v>94.046035817087656</v>
      </c>
      <c r="AW125" s="23">
        <f t="shared" si="46"/>
        <v>5.2312269637499735</v>
      </c>
      <c r="AX125" s="23">
        <f>'[1]начисления 2017'!CO128</f>
        <v>0</v>
      </c>
      <c r="AY125" s="23">
        <f t="shared" si="47"/>
        <v>0</v>
      </c>
      <c r="AZ125" s="23">
        <f>'[1]начисления 2017'!CP128</f>
        <v>0</v>
      </c>
      <c r="BA125" s="23">
        <f>'[1]начисления 2017'!CQ128</f>
        <v>0</v>
      </c>
      <c r="BB125" s="23">
        <f>1.11426*AX125*2.5%+'[1]начисления 2017'!CR128</f>
        <v>0</v>
      </c>
      <c r="BC125" s="23">
        <v>0</v>
      </c>
      <c r="BD125" s="23">
        <f>'[1]начисления 2017'!DA128</f>
        <v>0</v>
      </c>
      <c r="BE125" s="23">
        <f t="shared" si="48"/>
        <v>0</v>
      </c>
      <c r="BF125" s="23">
        <f>'[1]начисления 2017'!CZ128</f>
        <v>0</v>
      </c>
      <c r="BG125" s="23">
        <f t="shared" si="49"/>
        <v>0</v>
      </c>
      <c r="BH125" s="23">
        <v>0</v>
      </c>
      <c r="BI125" s="23">
        <f t="shared" si="51"/>
        <v>772.64704377662895</v>
      </c>
      <c r="BJ125" s="23">
        <f>'[1]начисления 2017'!DD128</f>
        <v>431.13946905917288</v>
      </c>
      <c r="BK125" s="23">
        <f t="shared" si="52"/>
        <v>130.20411965587022</v>
      </c>
      <c r="BL125" s="23">
        <f>'[1]начисления 2017'!DF128</f>
        <v>62.73226599101703</v>
      </c>
      <c r="BM125" s="23">
        <f>'[1]начисления 2017'!DK128</f>
        <v>4.4103932145976135</v>
      </c>
      <c r="BN125" s="23">
        <f>'[1]начисления 2017'!DG128</f>
        <v>9.1061347500331404</v>
      </c>
      <c r="BO125" s="23">
        <f>'[1]начисления 2017'!DH128</f>
        <v>8.4052139827001486</v>
      </c>
      <c r="BP125" s="23">
        <f>'[1]начисления 2017'!DE128</f>
        <v>47.443994076277662</v>
      </c>
      <c r="BQ125" s="23">
        <f>'[1]начисления 2017'!DJ128</f>
        <v>56.640801265972847</v>
      </c>
      <c r="BR125" s="23">
        <f>'[1]начисления 2017'!DI128</f>
        <v>16.265934033541104</v>
      </c>
      <c r="BS125" s="23">
        <f>'[1]начисления 2017'!DL128</f>
        <v>0.66653803467688277</v>
      </c>
      <c r="BT125" s="23">
        <f>'[1]начисления 2017'!DM128</f>
        <v>2.0866995561854944</v>
      </c>
      <c r="BU125" s="23">
        <f>'[1]начисления 2017'!DN128</f>
        <v>3.5454801565836793</v>
      </c>
      <c r="BV125" s="23">
        <f>'[1]начисления 2017'!DS128</f>
        <v>24.675500568586955</v>
      </c>
      <c r="BW125" s="23">
        <f t="shared" si="53"/>
        <v>4441.5007049702599</v>
      </c>
    </row>
    <row r="126" spans="1:75" s="25" customFormat="1" ht="12" x14ac:dyDescent="0.2">
      <c r="A126" s="18">
        <f t="shared" si="54"/>
        <v>123</v>
      </c>
      <c r="B126" s="35" t="s">
        <v>97</v>
      </c>
      <c r="C126" s="29">
        <v>29</v>
      </c>
      <c r="D126" s="29"/>
      <c r="E126" s="34">
        <v>74.64</v>
      </c>
      <c r="F126" s="23">
        <f>'[1]начисления 2017'!BD129+'[1]начисления 2017'!BH129</f>
        <v>2364.5951999999997</v>
      </c>
      <c r="G126" s="23">
        <f t="shared" si="34"/>
        <v>2356.1171215022027</v>
      </c>
      <c r="H126" s="23">
        <f>'[1]начисления 2017'!BF129</f>
        <v>975.97581635857046</v>
      </c>
      <c r="I126" s="23">
        <f t="shared" si="35"/>
        <v>294.74469654028826</v>
      </c>
      <c r="J126" s="23">
        <f>'[1]начисления 2017'!BG129</f>
        <v>0</v>
      </c>
      <c r="K126" s="23">
        <f>'[1]начисления 2017'!AS129</f>
        <v>1019.5272624145437</v>
      </c>
      <c r="L126" s="23">
        <f>1.11426*F126*2.5%+'[1]начисления 2017'!BI129+'[1]начисления 2017'!BY129</f>
        <v>65.869346188800009</v>
      </c>
      <c r="M126" s="23">
        <f t="shared" si="36"/>
        <v>99.641457510452653</v>
      </c>
      <c r="N126" s="23">
        <f>'[1]начисления 2017'!BJ129</f>
        <v>0</v>
      </c>
      <c r="O126" s="23">
        <f t="shared" si="37"/>
        <v>0</v>
      </c>
      <c r="P126" s="23">
        <f>'[1]начисления 2017'!BK129</f>
        <v>0</v>
      </c>
      <c r="Q126" s="23">
        <f t="shared" si="38"/>
        <v>0</v>
      </c>
      <c r="R126" s="23">
        <f>'[1]начисления 2017'!BL129</f>
        <v>0</v>
      </c>
      <c r="S126" s="23">
        <f>'[1]начисления 2017'!BC129</f>
        <v>0</v>
      </c>
      <c r="T126" s="23">
        <f t="shared" si="39"/>
        <v>0</v>
      </c>
      <c r="U126" s="24">
        <v>0</v>
      </c>
      <c r="V126" s="24">
        <f>'[1]начисления 2017'!E129*'[1]начисления 2017'!I129*12</f>
        <v>2731.8239999999996</v>
      </c>
      <c r="W126" s="23">
        <f t="shared" si="40"/>
        <v>2333.7174472852444</v>
      </c>
      <c r="X126" s="23">
        <f>'[1]начисления 2017'!AL129</f>
        <v>2004.5841892313631</v>
      </c>
      <c r="Y126" s="23">
        <f>'[1]начисления 2017'!AM129</f>
        <v>220.46085790472398</v>
      </c>
      <c r="Z126" s="23">
        <f>1.11426*V126*2.5%+'[1]начисления 2017'!AN129</f>
        <v>108.672400149157</v>
      </c>
      <c r="AA126" s="23">
        <f t="shared" si="41"/>
        <v>85.427079024316527</v>
      </c>
      <c r="AB126" s="23">
        <f>'[1]начисления 2017'!BQ129</f>
        <v>0</v>
      </c>
      <c r="AC126" s="23">
        <f t="shared" si="42"/>
        <v>0</v>
      </c>
      <c r="AD126" s="23">
        <f>'[1]начисления 2017'!BN129</f>
        <v>0</v>
      </c>
      <c r="AE126" s="23">
        <f>'[1]начисления 2017'!BP129</f>
        <v>0</v>
      </c>
      <c r="AF126" s="23">
        <f>1.11426*AB126*2.5%+'[1]начисления 2017'!BR129</f>
        <v>0</v>
      </c>
      <c r="AG126" s="23">
        <v>0</v>
      </c>
      <c r="AH126" s="23">
        <f>'[1]начисления 2017'!CD129</f>
        <v>0</v>
      </c>
      <c r="AI126" s="23">
        <f t="shared" si="43"/>
        <v>0</v>
      </c>
      <c r="AJ126" s="23">
        <f>'[1]начисления 2017'!BT129</f>
        <v>0</v>
      </c>
      <c r="AK126" s="23">
        <f>1.11426*AH126*2.5%+'[1]начисления 2017'!CE129</f>
        <v>0</v>
      </c>
      <c r="AL126" s="23">
        <v>0</v>
      </c>
      <c r="AM126" s="23">
        <f>'[1]начисления 2017'!CS129</f>
        <v>3116.9664000000002</v>
      </c>
      <c r="AN126" s="23">
        <f t="shared" si="44"/>
        <v>179.27423762835741</v>
      </c>
      <c r="AO126" s="23">
        <f>'[1]начисления 2017'!CV129</f>
        <v>0</v>
      </c>
      <c r="AP126" s="23">
        <f t="shared" si="45"/>
        <v>0</v>
      </c>
      <c r="AQ126" s="23">
        <f>'[1]начисления 2017'!CW129</f>
        <v>49.168839270075637</v>
      </c>
      <c r="AR126" s="23">
        <f>'[1]начисления 2017'!CH129</f>
        <v>29.461282565982586</v>
      </c>
      <c r="AS126" s="23">
        <f>'[1]начисления 2017'!CK129+'[1]начисления 2017'!CL129+'[1]начисления 2017'!CM129+'[1]начисления 2017'!CN129</f>
        <v>0</v>
      </c>
      <c r="AT126" s="23">
        <f>'[1]начисления 2017'!CJ129</f>
        <v>0</v>
      </c>
      <c r="AU126" s="23">
        <f>'[1]начисления 2017'!CI129</f>
        <v>0</v>
      </c>
      <c r="AV126" s="23">
        <f>1.11426*AM126*2.5%+'[1]начисления 2017'!CY129</f>
        <v>100.64411579229917</v>
      </c>
      <c r="AW126" s="23">
        <f t="shared" si="46"/>
        <v>5.7515614421880645</v>
      </c>
      <c r="AX126" s="23">
        <f>'[1]начисления 2017'!CO129</f>
        <v>0</v>
      </c>
      <c r="AY126" s="23">
        <f t="shared" si="47"/>
        <v>0</v>
      </c>
      <c r="AZ126" s="23">
        <f>'[1]начисления 2017'!CP129</f>
        <v>0</v>
      </c>
      <c r="BA126" s="23">
        <f>'[1]начисления 2017'!CQ129</f>
        <v>0</v>
      </c>
      <c r="BB126" s="23">
        <f>1.11426*AX126*2.5%+'[1]начисления 2017'!CR129</f>
        <v>0</v>
      </c>
      <c r="BC126" s="23">
        <v>0</v>
      </c>
      <c r="BD126" s="23">
        <f>'[1]начисления 2017'!DA129</f>
        <v>0</v>
      </c>
      <c r="BE126" s="23">
        <f t="shared" si="48"/>
        <v>0</v>
      </c>
      <c r="BF126" s="23">
        <f>'[1]начисления 2017'!CZ129</f>
        <v>0</v>
      </c>
      <c r="BG126" s="23">
        <f t="shared" si="49"/>
        <v>0</v>
      </c>
      <c r="BH126" s="23">
        <v>0</v>
      </c>
      <c r="BI126" s="23">
        <f t="shared" si="51"/>
        <v>1033.7045231670113</v>
      </c>
      <c r="BJ126" s="23">
        <f>'[1]начисления 2017'!DD129</f>
        <v>576.81035975222551</v>
      </c>
      <c r="BK126" s="23">
        <f t="shared" si="52"/>
        <v>174.1967286451721</v>
      </c>
      <c r="BL126" s="23">
        <f>'[1]начисления 2017'!DF129</f>
        <v>83.927878357582202</v>
      </c>
      <c r="BM126" s="23">
        <f>'[1]начисления 2017'!DK129</f>
        <v>5.900551165756692</v>
      </c>
      <c r="BN126" s="23">
        <f>'[1]начисления 2017'!DG129</f>
        <v>12.182862479700189</v>
      </c>
      <c r="BO126" s="23">
        <f>'[1]начисления 2017'!DH129</f>
        <v>11.245118689169008</v>
      </c>
      <c r="BP126" s="23">
        <f>'[1]начисления 2017'!DE129</f>
        <v>63.474094243652345</v>
      </c>
      <c r="BQ126" s="23">
        <f>'[1]начисления 2017'!DJ129</f>
        <v>75.778265038397791</v>
      </c>
      <c r="BR126" s="23">
        <f>'[1]начисления 2017'!DI129</f>
        <v>21.761773010638247</v>
      </c>
      <c r="BS126" s="23">
        <f>'[1]начисления 2017'!DL129</f>
        <v>0.89174402058222846</v>
      </c>
      <c r="BT126" s="23">
        <f>'[1]начисления 2017'!DM129</f>
        <v>2.7917414388543693</v>
      </c>
      <c r="BU126" s="23">
        <f>'[1]начисления 2017'!DN129</f>
        <v>4.7434063252806205</v>
      </c>
      <c r="BV126" s="23">
        <f>'[1]начисления 2017'!DS129</f>
        <v>33.012714867168498</v>
      </c>
      <c r="BW126" s="23">
        <f t="shared" si="53"/>
        <v>5935.8260444499838</v>
      </c>
    </row>
    <row r="127" spans="1:75" s="25" customFormat="1" ht="12" x14ac:dyDescent="0.2">
      <c r="A127" s="18">
        <f t="shared" si="54"/>
        <v>124</v>
      </c>
      <c r="B127" s="35" t="s">
        <v>99</v>
      </c>
      <c r="C127" s="29">
        <v>32</v>
      </c>
      <c r="D127" s="30">
        <v>42948</v>
      </c>
      <c r="E127" s="22">
        <v>341</v>
      </c>
      <c r="F127" s="23">
        <f>'[1]начисления 2017'!BD130+'[1]начисления 2017'!BH130</f>
        <v>0</v>
      </c>
      <c r="G127" s="23">
        <f t="shared" si="34"/>
        <v>0</v>
      </c>
      <c r="H127" s="23">
        <f>'[1]начисления 2017'!BF130</f>
        <v>0</v>
      </c>
      <c r="I127" s="23">
        <f t="shared" si="35"/>
        <v>0</v>
      </c>
      <c r="J127" s="23">
        <f>'[1]начисления 2017'!BG130</f>
        <v>0</v>
      </c>
      <c r="K127" s="23">
        <f>'[1]начисления 2017'!AS130</f>
        <v>0</v>
      </c>
      <c r="L127" s="23">
        <f>1.11426*F127*2.5%+'[1]начисления 2017'!BI130+'[1]начисления 2017'!BY130</f>
        <v>0</v>
      </c>
      <c r="M127" s="23">
        <v>0</v>
      </c>
      <c r="N127" s="23">
        <f>'[1]начисления 2017'!BJ130</f>
        <v>0</v>
      </c>
      <c r="O127" s="23">
        <f t="shared" si="37"/>
        <v>0</v>
      </c>
      <c r="P127" s="23">
        <f>'[1]начисления 2017'!BK130</f>
        <v>0</v>
      </c>
      <c r="Q127" s="23">
        <f t="shared" si="38"/>
        <v>0</v>
      </c>
      <c r="R127" s="23">
        <f>'[1]начисления 2017'!BL130</f>
        <v>0</v>
      </c>
      <c r="S127" s="23">
        <f>'[1]начисления 2017'!BC130</f>
        <v>0</v>
      </c>
      <c r="T127" s="23">
        <f t="shared" si="39"/>
        <v>0</v>
      </c>
      <c r="U127" s="24">
        <v>0</v>
      </c>
      <c r="V127" s="24">
        <f>'[1]начисления 2017'!E130*'[1]начисления 2017'!I130*5</f>
        <v>4313.6499999999996</v>
      </c>
      <c r="W127" s="23">
        <f t="shared" si="40"/>
        <v>4418.084555258527</v>
      </c>
      <c r="X127" s="23">
        <f>'[1]начисления 2017'!AL130</f>
        <v>3815.8896510354966</v>
      </c>
      <c r="Y127" s="23">
        <f>'[1]начисления 2017'!AM130</f>
        <v>419.66524063008472</v>
      </c>
      <c r="Z127" s="23">
        <f>1.11426*V127*2.5%+'[1]начисления 2017'!AN130</f>
        <v>182.52966359294561</v>
      </c>
      <c r="AA127" s="23">
        <f t="shared" si="41"/>
        <v>102.42102523984393</v>
      </c>
      <c r="AB127" s="23">
        <f>'[1]начисления 2017'!BQ130</f>
        <v>0</v>
      </c>
      <c r="AC127" s="23">
        <f t="shared" si="42"/>
        <v>0</v>
      </c>
      <c r="AD127" s="23">
        <f>'[1]начисления 2017'!BN130</f>
        <v>0</v>
      </c>
      <c r="AE127" s="23">
        <f>'[1]начисления 2017'!BP130</f>
        <v>0</v>
      </c>
      <c r="AF127" s="23">
        <f>1.11426*AB127*2.5%+'[1]начисления 2017'!BR130</f>
        <v>0</v>
      </c>
      <c r="AG127" s="23">
        <v>0</v>
      </c>
      <c r="AH127" s="23">
        <f>'[1]начисления 2017'!CD130</f>
        <v>0</v>
      </c>
      <c r="AI127" s="23">
        <f t="shared" si="43"/>
        <v>0</v>
      </c>
      <c r="AJ127" s="23">
        <f>'[1]начисления 2017'!BT130</f>
        <v>0</v>
      </c>
      <c r="AK127" s="23">
        <f>1.11426*AH127*2.5%+'[1]начисления 2017'!CE130</f>
        <v>0</v>
      </c>
      <c r="AL127" s="23">
        <v>0</v>
      </c>
      <c r="AM127" s="23">
        <f>'[1]начисления 2017'!CS130</f>
        <v>5183.2000000000007</v>
      </c>
      <c r="AN127" s="23">
        <f t="shared" si="44"/>
        <v>193.3769451914394</v>
      </c>
      <c r="AO127" s="23">
        <f>'[1]начисления 2017'!CV130</f>
        <v>0</v>
      </c>
      <c r="AP127" s="23">
        <f t="shared" si="45"/>
        <v>0</v>
      </c>
      <c r="AQ127" s="23">
        <f>'[1]начисления 2017'!CW130</f>
        <v>0</v>
      </c>
      <c r="AR127" s="23">
        <f>'[1]начисления 2017'!CH130</f>
        <v>48.991134391439367</v>
      </c>
      <c r="AS127" s="23">
        <f>'[1]начисления 2017'!CK130+'[1]начисления 2017'!CL130+'[1]начисления 2017'!CM130+'[1]начисления 2017'!CN130</f>
        <v>0</v>
      </c>
      <c r="AT127" s="23">
        <f>'[1]начисления 2017'!CJ130</f>
        <v>0</v>
      </c>
      <c r="AU127" s="23">
        <f>'[1]начисления 2017'!CI130</f>
        <v>0</v>
      </c>
      <c r="AV127" s="23">
        <f>1.11426*AM127*2.5%+'[1]начисления 2017'!CY130</f>
        <v>144.38581080000003</v>
      </c>
      <c r="AW127" s="23">
        <f t="shared" si="46"/>
        <v>3.7308408934912678</v>
      </c>
      <c r="AX127" s="23">
        <f>'[1]начисления 2017'!CO130</f>
        <v>0</v>
      </c>
      <c r="AY127" s="23">
        <f t="shared" si="47"/>
        <v>0</v>
      </c>
      <c r="AZ127" s="23">
        <f>'[1]начисления 2017'!CP130</f>
        <v>0</v>
      </c>
      <c r="BA127" s="23">
        <f>'[1]начисления 2017'!CQ130</f>
        <v>0</v>
      </c>
      <c r="BB127" s="23">
        <f>1.11426*AX127*2.5%+'[1]начисления 2017'!CR130</f>
        <v>0</v>
      </c>
      <c r="BC127" s="23">
        <v>0</v>
      </c>
      <c r="BD127" s="23">
        <v>37932.03</v>
      </c>
      <c r="BE127" s="23">
        <f t="shared" si="48"/>
        <v>38880.330750000001</v>
      </c>
      <c r="BF127" s="23">
        <f>'[1]начисления 2017'!CZ130</f>
        <v>37932.03</v>
      </c>
      <c r="BG127" s="23">
        <f t="shared" si="49"/>
        <v>948.30074999999999</v>
      </c>
      <c r="BH127" s="23">
        <f t="shared" si="50"/>
        <v>102.50000000000001</v>
      </c>
      <c r="BI127" s="23">
        <f t="shared" si="51"/>
        <v>3100.3185618087196</v>
      </c>
      <c r="BJ127" s="23">
        <f>'[1]начисления 2017'!DD130</f>
        <v>1729.9874624757374</v>
      </c>
      <c r="BK127" s="23">
        <f t="shared" si="52"/>
        <v>522.45621366767273</v>
      </c>
      <c r="BL127" s="23">
        <f>'[1]начисления 2017'!DF130</f>
        <v>251.71908731524093</v>
      </c>
      <c r="BM127" s="23">
        <f>'[1]начисления 2017'!DK130</f>
        <v>17.697115465888249</v>
      </c>
      <c r="BN127" s="23">
        <f>'[1]начисления 2017'!DG130</f>
        <v>36.539217769945893</v>
      </c>
      <c r="BO127" s="23">
        <f>'[1]начисления 2017'!DH130</f>
        <v>33.726707603987215</v>
      </c>
      <c r="BP127" s="23">
        <f>'[1]начисления 2017'!DE130</f>
        <v>190.37346569276534</v>
      </c>
      <c r="BQ127" s="23">
        <f>'[1]начисления 2017'!DJ130</f>
        <v>227.27651511131839</v>
      </c>
      <c r="BR127" s="23">
        <f>'[1]начисления 2017'!DI130</f>
        <v>65.268582356632677</v>
      </c>
      <c r="BS127" s="23">
        <f>'[1]начисления 2017'!DL130</f>
        <v>2.6745462338915784</v>
      </c>
      <c r="BT127" s="23">
        <f>'[1]начисления 2017'!DM130</f>
        <v>8.3730772272652487</v>
      </c>
      <c r="BU127" s="23">
        <f>'[1]начисления 2017'!DN130</f>
        <v>14.226570888374065</v>
      </c>
      <c r="BV127" s="23">
        <f>'[1]начисления 2017'!DS130</f>
        <v>99.012754984187012</v>
      </c>
      <c r="BW127" s="23">
        <f t="shared" si="53"/>
        <v>46691.123567242874</v>
      </c>
    </row>
    <row r="128" spans="1:75" s="25" customFormat="1" ht="12" x14ac:dyDescent="0.2">
      <c r="A128" s="18">
        <f t="shared" si="54"/>
        <v>125</v>
      </c>
      <c r="B128" s="35" t="s">
        <v>99</v>
      </c>
      <c r="C128" s="29">
        <v>33</v>
      </c>
      <c r="D128" s="30">
        <v>42948</v>
      </c>
      <c r="E128" s="22">
        <v>618.63</v>
      </c>
      <c r="F128" s="23">
        <f>'[1]начисления 2017'!BD131+'[1]начисления 2017'!BH131</f>
        <v>0</v>
      </c>
      <c r="G128" s="23">
        <f t="shared" si="34"/>
        <v>0</v>
      </c>
      <c r="H128" s="23">
        <f>'[1]начисления 2017'!BF131</f>
        <v>0</v>
      </c>
      <c r="I128" s="23">
        <f t="shared" si="35"/>
        <v>0</v>
      </c>
      <c r="J128" s="23">
        <f>'[1]начисления 2017'!BG131</f>
        <v>0</v>
      </c>
      <c r="K128" s="23">
        <f>'[1]начисления 2017'!AS131</f>
        <v>0</v>
      </c>
      <c r="L128" s="23">
        <f>1.11426*F128*2.5%+'[1]начисления 2017'!BI131+'[1]начисления 2017'!BY131</f>
        <v>0</v>
      </c>
      <c r="M128" s="23">
        <v>0</v>
      </c>
      <c r="N128" s="23">
        <f>'[1]начисления 2017'!BJ131</f>
        <v>0</v>
      </c>
      <c r="O128" s="23">
        <f t="shared" si="37"/>
        <v>0</v>
      </c>
      <c r="P128" s="23">
        <f>'[1]начисления 2017'!BK131</f>
        <v>0</v>
      </c>
      <c r="Q128" s="23">
        <f t="shared" si="38"/>
        <v>0</v>
      </c>
      <c r="R128" s="23">
        <f>'[1]начисления 2017'!BL131</f>
        <v>0</v>
      </c>
      <c r="S128" s="23">
        <f>'[1]начисления 2017'!BC131</f>
        <v>0</v>
      </c>
      <c r="T128" s="23">
        <f t="shared" si="39"/>
        <v>0</v>
      </c>
      <c r="U128" s="24">
        <v>0</v>
      </c>
      <c r="V128" s="24">
        <f>'[1]начисления 2017'!E131*'[1]начисления 2017'!I131*5</f>
        <v>7825.6694999999991</v>
      </c>
      <c r="W128" s="23">
        <f t="shared" si="40"/>
        <v>8015.1309337817665</v>
      </c>
      <c r="X128" s="23">
        <f>'[1]начисления 2017'!AL131</f>
        <v>6922.6504833433701</v>
      </c>
      <c r="Y128" s="23">
        <f>'[1]начисления 2017'!AM131</f>
        <v>761.34166513486605</v>
      </c>
      <c r="Z128" s="23">
        <f>1.11426*V128*2.5%+'[1]начисления 2017'!AN131</f>
        <v>331.13878530353065</v>
      </c>
      <c r="AA128" s="23">
        <f t="shared" si="41"/>
        <v>102.42102523984391</v>
      </c>
      <c r="AB128" s="23">
        <f>'[1]начисления 2017'!BQ131</f>
        <v>0</v>
      </c>
      <c r="AC128" s="23">
        <f t="shared" si="42"/>
        <v>0</v>
      </c>
      <c r="AD128" s="23">
        <f>'[1]начисления 2017'!BN131</f>
        <v>0</v>
      </c>
      <c r="AE128" s="23">
        <f>'[1]начисления 2017'!BP131</f>
        <v>0</v>
      </c>
      <c r="AF128" s="23">
        <f>1.11426*AB128*2.5%+'[1]начисления 2017'!BR131</f>
        <v>0</v>
      </c>
      <c r="AG128" s="23">
        <v>0</v>
      </c>
      <c r="AH128" s="23">
        <f>'[1]начисления 2017'!CD131</f>
        <v>0</v>
      </c>
      <c r="AI128" s="23">
        <f t="shared" si="43"/>
        <v>0</v>
      </c>
      <c r="AJ128" s="23">
        <f>'[1]начисления 2017'!BT131</f>
        <v>0</v>
      </c>
      <c r="AK128" s="23">
        <f>1.11426*AH128*2.5%+'[1]начисления 2017'!CE131</f>
        <v>0</v>
      </c>
      <c r="AL128" s="23">
        <v>0</v>
      </c>
      <c r="AM128" s="23">
        <f>'[1]начисления 2017'!CS131</f>
        <v>9403.1759999999995</v>
      </c>
      <c r="AN128" s="23">
        <f t="shared" si="44"/>
        <v>7091.5628210969699</v>
      </c>
      <c r="AO128" s="23">
        <f>'[1]начисления 2017'!CV131</f>
        <v>4218.6204523915567</v>
      </c>
      <c r="AP128" s="23">
        <f t="shared" si="45"/>
        <v>1274.02337662225</v>
      </c>
      <c r="AQ128" s="23">
        <f>'[1]начисления 2017'!CW131</f>
        <v>0</v>
      </c>
      <c r="AR128" s="23">
        <f>'[1]начисления 2017'!CH131</f>
        <v>88.877963250956384</v>
      </c>
      <c r="AS128" s="23">
        <f>'[1]начисления 2017'!CK131+'[1]начисления 2017'!CL131+'[1]начисления 2017'!CM131+'[1]начисления 2017'!CN131</f>
        <v>0</v>
      </c>
      <c r="AT128" s="23">
        <f>'[1]начисления 2017'!CJ131</f>
        <v>43.486374172328453</v>
      </c>
      <c r="AU128" s="23">
        <f>'[1]начисления 2017'!CI131</f>
        <v>19.191535163948721</v>
      </c>
      <c r="AV128" s="23">
        <f>1.11426*AM128*2.5%+'[1]начисления 2017'!CY131</f>
        <v>1447.3631194959294</v>
      </c>
      <c r="AW128" s="23">
        <f t="shared" si="46"/>
        <v>75.416676462260952</v>
      </c>
      <c r="AX128" s="23">
        <f>'[1]начисления 2017'!CO131</f>
        <v>0</v>
      </c>
      <c r="AY128" s="23">
        <f t="shared" si="47"/>
        <v>0</v>
      </c>
      <c r="AZ128" s="23">
        <f>'[1]начисления 2017'!CP131</f>
        <v>0</v>
      </c>
      <c r="BA128" s="23">
        <f>'[1]начисления 2017'!CQ131</f>
        <v>0</v>
      </c>
      <c r="BB128" s="23">
        <f>1.11426*AX128*2.5%+'[1]начисления 2017'!CR131</f>
        <v>0</v>
      </c>
      <c r="BC128" s="23">
        <v>0</v>
      </c>
      <c r="BD128" s="23">
        <v>190443.96</v>
      </c>
      <c r="BE128" s="23">
        <f t="shared" si="48"/>
        <v>195205.05900000001</v>
      </c>
      <c r="BF128" s="23">
        <f>'[1]начисления 2017'!CZ131</f>
        <v>190443.96000000002</v>
      </c>
      <c r="BG128" s="23">
        <f t="shared" si="49"/>
        <v>4761.0990000000002</v>
      </c>
      <c r="BH128" s="23">
        <f t="shared" si="50"/>
        <v>102.50000000000001</v>
      </c>
      <c r="BI128" s="23">
        <f t="shared" si="51"/>
        <v>5624.4870143452454</v>
      </c>
      <c r="BJ128" s="23">
        <f>'[1]начисления 2017'!DD131</f>
        <v>3138.4813604438873</v>
      </c>
      <c r="BK128" s="23">
        <f t="shared" si="52"/>
        <v>947.82137085405395</v>
      </c>
      <c r="BL128" s="23">
        <f>'[1]начисления 2017'!DF131</f>
        <v>456.65976242178164</v>
      </c>
      <c r="BM128" s="23">
        <f>'[1]начисления 2017'!DK131</f>
        <v>32.105473726282838</v>
      </c>
      <c r="BN128" s="23">
        <f>'[1]начисления 2017'!DG131</f>
        <v>66.288141610034103</v>
      </c>
      <c r="BO128" s="23">
        <f>'[1]начисления 2017'!DH131</f>
        <v>61.185786290482739</v>
      </c>
      <c r="BP128" s="23">
        <f>'[1]начисления 2017'!DE131</f>
        <v>345.36873044432679</v>
      </c>
      <c r="BQ128" s="23">
        <f>'[1]начисления 2017'!DJ131</f>
        <v>412.31692241441328</v>
      </c>
      <c r="BR128" s="23">
        <f>'[1]начисления 2017'!DI131</f>
        <v>118.4079269891017</v>
      </c>
      <c r="BS128" s="23">
        <f>'[1]начисления 2017'!DL131</f>
        <v>4.8520660899482326</v>
      </c>
      <c r="BT128" s="23">
        <f>'[1]начисления 2017'!DM131</f>
        <v>15.190137141064813</v>
      </c>
      <c r="BU128" s="23">
        <f>'[1]начисления 2017'!DN131</f>
        <v>25.809335919867593</v>
      </c>
      <c r="BV128" s="23">
        <f>'[1]начисления 2017'!DS131</f>
        <v>179.62539770049156</v>
      </c>
      <c r="BW128" s="23">
        <f t="shared" si="53"/>
        <v>216115.86516692449</v>
      </c>
    </row>
    <row r="129" spans="1:75" s="25" customFormat="1" ht="12" x14ac:dyDescent="0.2">
      <c r="A129" s="18">
        <f t="shared" si="54"/>
        <v>126</v>
      </c>
      <c r="B129" s="35" t="s">
        <v>99</v>
      </c>
      <c r="C129" s="29">
        <v>34</v>
      </c>
      <c r="D129" s="29"/>
      <c r="E129" s="26">
        <v>370</v>
      </c>
      <c r="F129" s="23">
        <f>'[1]начисления 2017'!BD132+'[1]начисления 2017'!BH132</f>
        <v>88.800000000000011</v>
      </c>
      <c r="G129" s="23">
        <f t="shared" si="34"/>
        <v>2.4736572000000003</v>
      </c>
      <c r="H129" s="23">
        <f>'[1]начисления 2017'!BF132</f>
        <v>0</v>
      </c>
      <c r="I129" s="23">
        <f t="shared" si="35"/>
        <v>0</v>
      </c>
      <c r="J129" s="23">
        <f>'[1]начисления 2017'!BG132</f>
        <v>0</v>
      </c>
      <c r="K129" s="23">
        <f>'[1]начисления 2017'!AS132</f>
        <v>0</v>
      </c>
      <c r="L129" s="23">
        <f>1.11426*F129*2.5%+'[1]начисления 2017'!BI132+'[1]начисления 2017'!BY132</f>
        <v>2.4736572000000003</v>
      </c>
      <c r="M129" s="23">
        <f t="shared" si="36"/>
        <v>2.78565</v>
      </c>
      <c r="N129" s="23">
        <f>'[1]начисления 2017'!BJ132</f>
        <v>0</v>
      </c>
      <c r="O129" s="23">
        <f t="shared" si="37"/>
        <v>0</v>
      </c>
      <c r="P129" s="23">
        <f>'[1]начисления 2017'!BK132</f>
        <v>0</v>
      </c>
      <c r="Q129" s="23">
        <f t="shared" si="38"/>
        <v>0</v>
      </c>
      <c r="R129" s="23">
        <f>'[1]начисления 2017'!BL132</f>
        <v>0</v>
      </c>
      <c r="S129" s="23">
        <f>'[1]начисления 2017'!BC132</f>
        <v>0</v>
      </c>
      <c r="T129" s="23">
        <f t="shared" si="39"/>
        <v>0</v>
      </c>
      <c r="U129" s="24">
        <v>0</v>
      </c>
      <c r="V129" s="24">
        <f>'[1]начисления 2017'!E132*'[1]начисления 2017'!I132*12</f>
        <v>13542</v>
      </c>
      <c r="W129" s="23">
        <f t="shared" si="40"/>
        <v>11568.53504147294</v>
      </c>
      <c r="X129" s="23">
        <f>'[1]начисления 2017'!AL132</f>
        <v>9936.979501816777</v>
      </c>
      <c r="Y129" s="23">
        <f>'[1]начисления 2017'!AM132</f>
        <v>1092.8525914355287</v>
      </c>
      <c r="Z129" s="23">
        <f>1.11426*V129*2.5%+'[1]начисления 2017'!AN132</f>
        <v>538.70294822063363</v>
      </c>
      <c r="AA129" s="23">
        <f t="shared" si="41"/>
        <v>85.427079024316498</v>
      </c>
      <c r="AB129" s="23">
        <f>'[1]начисления 2017'!BQ132</f>
        <v>1953.6000000000001</v>
      </c>
      <c r="AC129" s="23">
        <f t="shared" si="42"/>
        <v>3916.2381026359853</v>
      </c>
      <c r="AD129" s="23">
        <f>'[1]начисления 2017'!BN132</f>
        <v>1364.4198399999996</v>
      </c>
      <c r="AE129" s="23">
        <f>'[1]начисления 2017'!BP132</f>
        <v>2117.2031999999999</v>
      </c>
      <c r="AF129" s="23">
        <f>1.11426*AB129*2.5%+'[1]начисления 2017'!BR132</f>
        <v>434.61506263598568</v>
      </c>
      <c r="AG129" s="23">
        <f t="shared" ref="AG129:AG130" si="66">AC129/AB129*100</f>
        <v>200.46263834131781</v>
      </c>
      <c r="AH129" s="23">
        <f>'[1]начисления 2017'!CD132</f>
        <v>666</v>
      </c>
      <c r="AI129" s="23">
        <f t="shared" si="43"/>
        <v>688.51627256164011</v>
      </c>
      <c r="AJ129" s="23">
        <f>'[1]начисления 2017'!BT132</f>
        <v>428.34</v>
      </c>
      <c r="AK129" s="23">
        <f>1.11426*AH129*2.5%+'[1]начисления 2017'!CE132</f>
        <v>260.17627256164013</v>
      </c>
      <c r="AL129" s="23">
        <f t="shared" ref="AL129:AL135" si="67">AI129/AH129*100</f>
        <v>103.38082170595197</v>
      </c>
      <c r="AM129" s="23">
        <f>'[1]начисления 2017'!CS132</f>
        <v>25530</v>
      </c>
      <c r="AN129" s="23">
        <f t="shared" si="44"/>
        <v>13805.437377360793</v>
      </c>
      <c r="AO129" s="23">
        <f>'[1]начисления 2017'!CV132</f>
        <v>4555.675401713137</v>
      </c>
      <c r="AP129" s="23">
        <f t="shared" si="45"/>
        <v>1375.8139713173673</v>
      </c>
      <c r="AQ129" s="23">
        <f>'[1]начисления 2017'!CW132</f>
        <v>4351.016730358092</v>
      </c>
      <c r="AR129" s="23">
        <f>'[1]начисления 2017'!CH132</f>
        <v>241.3072351083205</v>
      </c>
      <c r="AS129" s="23">
        <f>'[1]начисления 2017'!CK132+'[1]начисления 2017'!CL132+'[1]начисления 2017'!CM132+'[1]начисления 2017'!CN132</f>
        <v>0</v>
      </c>
      <c r="AT129" s="23">
        <f>'[1]начисления 2017'!CJ132</f>
        <v>46.960803267869423</v>
      </c>
      <c r="AU129" s="23">
        <f>'[1]начисления 2017'!CI132</f>
        <v>20.724880480288089</v>
      </c>
      <c r="AV129" s="23">
        <f>1.11426*AM129*2.5%+'[1]начисления 2017'!CY132</f>
        <v>3213.9383551157171</v>
      </c>
      <c r="AW129" s="23">
        <f t="shared" si="46"/>
        <v>54.075352046066563</v>
      </c>
      <c r="AX129" s="23">
        <f>'[1]начисления 2017'!CO132</f>
        <v>0</v>
      </c>
      <c r="AY129" s="23">
        <f t="shared" si="47"/>
        <v>0</v>
      </c>
      <c r="AZ129" s="23">
        <f>'[1]начисления 2017'!CP132</f>
        <v>0</v>
      </c>
      <c r="BA129" s="23">
        <f>'[1]начисления 2017'!CQ132</f>
        <v>0</v>
      </c>
      <c r="BB129" s="23">
        <f>1.11426*AX129*2.5%+'[1]начисления 2017'!CR132</f>
        <v>0</v>
      </c>
      <c r="BC129" s="23">
        <v>0</v>
      </c>
      <c r="BD129" s="23">
        <f>'[1]начисления 2017'!DA132</f>
        <v>1642.8000000000002</v>
      </c>
      <c r="BE129" s="23">
        <f t="shared" si="48"/>
        <v>573.87</v>
      </c>
      <c r="BF129" s="23">
        <f>'[1]начисления 2017'!CZ132</f>
        <v>532.79999999999995</v>
      </c>
      <c r="BG129" s="23">
        <f t="shared" si="49"/>
        <v>41.070000000000007</v>
      </c>
      <c r="BH129" s="23">
        <f t="shared" si="50"/>
        <v>34.932432432432428</v>
      </c>
      <c r="BI129" s="23">
        <f t="shared" si="51"/>
        <v>5465.073775470345</v>
      </c>
      <c r="BJ129" s="23">
        <f>'[1]начисления 2017'!DD132</f>
        <v>3049.528274137384</v>
      </c>
      <c r="BK129" s="23">
        <f t="shared" si="52"/>
        <v>920.95753878948994</v>
      </c>
      <c r="BL129" s="23">
        <f>'[1]начисления 2017'!DF132</f>
        <v>443.71678440337246</v>
      </c>
      <c r="BM129" s="23">
        <f>'[1]начисления 2017'!DK132</f>
        <v>31.195517397951711</v>
      </c>
      <c r="BN129" s="23">
        <f>'[1]начисления 2017'!DG132</f>
        <v>64.409355629001197</v>
      </c>
      <c r="BO129" s="23">
        <f>'[1]начисления 2017'!DH132</f>
        <v>59.451614917912018</v>
      </c>
      <c r="BP129" s="23">
        <f>'[1]начисления 2017'!DE132</f>
        <v>335.58004255406746</v>
      </c>
      <c r="BQ129" s="23">
        <f>'[1]начисления 2017'!DJ132</f>
        <v>400.63074092312866</v>
      </c>
      <c r="BR129" s="23">
        <f>'[1]начисления 2017'!DI132</f>
        <v>115.05192472584594</v>
      </c>
      <c r="BS129" s="23">
        <f>'[1]начисления 2017'!DL132</f>
        <v>4.7145453580733179</v>
      </c>
      <c r="BT129" s="23">
        <f>'[1]начисления 2017'!DM132</f>
        <v>14.759607395963618</v>
      </c>
      <c r="BU129" s="23">
        <f>'[1]начисления 2017'!DN132</f>
        <v>25.077829238155513</v>
      </c>
      <c r="BV129" s="23">
        <f>'[1]начисления 2017'!DS132</f>
        <v>174.5343260421173</v>
      </c>
      <c r="BW129" s="23">
        <f t="shared" si="53"/>
        <v>36194.678552743819</v>
      </c>
    </row>
    <row r="130" spans="1:75" s="25" customFormat="1" ht="12" x14ac:dyDescent="0.2">
      <c r="A130" s="18">
        <f t="shared" si="54"/>
        <v>127</v>
      </c>
      <c r="B130" s="35" t="s">
        <v>99</v>
      </c>
      <c r="C130" s="29">
        <v>35</v>
      </c>
      <c r="D130" s="29"/>
      <c r="E130" s="26">
        <v>463</v>
      </c>
      <c r="F130" s="23">
        <f>'[1]начисления 2017'!BD133+'[1]начисления 2017'!BH133</f>
        <v>111.12</v>
      </c>
      <c r="G130" s="23">
        <f t="shared" si="34"/>
        <v>1203.0954142800001</v>
      </c>
      <c r="H130" s="23">
        <f>'[1]начисления 2017'!BF133</f>
        <v>0</v>
      </c>
      <c r="I130" s="23">
        <f t="shared" si="35"/>
        <v>0</v>
      </c>
      <c r="J130" s="23">
        <f>'[1]начисления 2017'!BG133</f>
        <v>0</v>
      </c>
      <c r="K130" s="23">
        <f>'[1]начисления 2017'!AS133</f>
        <v>0</v>
      </c>
      <c r="L130" s="23">
        <f>1.11426*F130*2.5%+'[1]начисления 2017'!BI133+'[1]начисления 2017'!BY133</f>
        <v>1203.0954142800001</v>
      </c>
      <c r="M130" s="23">
        <f t="shared" si="36"/>
        <v>1082.6992569114473</v>
      </c>
      <c r="N130" s="23">
        <f>'[1]начисления 2017'!BJ133</f>
        <v>0</v>
      </c>
      <c r="O130" s="23">
        <f t="shared" si="37"/>
        <v>0</v>
      </c>
      <c r="P130" s="23">
        <f>'[1]начисления 2017'!BK133</f>
        <v>0</v>
      </c>
      <c r="Q130" s="23">
        <f t="shared" si="38"/>
        <v>0</v>
      </c>
      <c r="R130" s="23">
        <f>'[1]начисления 2017'!BL133</f>
        <v>0</v>
      </c>
      <c r="S130" s="23">
        <f>'[1]начисления 2017'!BC133</f>
        <v>0</v>
      </c>
      <c r="T130" s="23">
        <f t="shared" si="39"/>
        <v>0</v>
      </c>
      <c r="U130" s="24">
        <v>0</v>
      </c>
      <c r="V130" s="24">
        <f>'[1]начисления 2017'!E133*'[1]начисления 2017'!I133*12</f>
        <v>11223.119999999999</v>
      </c>
      <c r="W130" s="23">
        <f t="shared" si="40"/>
        <v>14316.888121882625</v>
      </c>
      <c r="X130" s="23">
        <f>'[1]начисления 2017'!AL133</f>
        <v>12434.652727949102</v>
      </c>
      <c r="Y130" s="23">
        <f>'[1]начисления 2017'!AM133</f>
        <v>1367.5425671206751</v>
      </c>
      <c r="Z130" s="23">
        <f>1.11426*V130*2.5%+'[1]начисления 2017'!AN133</f>
        <v>514.69282681284699</v>
      </c>
      <c r="AA130" s="23">
        <f t="shared" si="41"/>
        <v>127.56602550701255</v>
      </c>
      <c r="AB130" s="23">
        <f>'[1]начисления 2017'!BQ133</f>
        <v>2444.64</v>
      </c>
      <c r="AC130" s="23">
        <f t="shared" si="42"/>
        <v>3915.1067059471934</v>
      </c>
      <c r="AD130" s="23">
        <f>'[1]начисления 2017'!BN133</f>
        <v>1321.1657600000001</v>
      </c>
      <c r="AE130" s="23">
        <f>'[1]начисления 2017'!BP133</f>
        <v>2050.0848000000001</v>
      </c>
      <c r="AF130" s="23">
        <f>1.11426*AB130*2.5%+'[1]начисления 2017'!BR133</f>
        <v>543.85614594719277</v>
      </c>
      <c r="AG130" s="23">
        <f t="shared" si="66"/>
        <v>160.15064410085714</v>
      </c>
      <c r="AH130" s="23">
        <f>'[1]начисления 2017'!CD133</f>
        <v>833.40000000000009</v>
      </c>
      <c r="AI130" s="23">
        <f t="shared" si="43"/>
        <v>844.77193025956581</v>
      </c>
      <c r="AJ130" s="23">
        <f>'[1]начисления 2017'!BT133</f>
        <v>519.19999999999993</v>
      </c>
      <c r="AK130" s="23">
        <f>1.11426*AH130*2.5%+'[1]начисления 2017'!CE133</f>
        <v>325.57193025956593</v>
      </c>
      <c r="AL130" s="23">
        <f t="shared" si="67"/>
        <v>101.36452246935033</v>
      </c>
      <c r="AM130" s="23">
        <f>'[1]начисления 2017'!CS133</f>
        <v>37669.680000000008</v>
      </c>
      <c r="AN130" s="23">
        <f t="shared" si="44"/>
        <v>116689.56375870286</v>
      </c>
      <c r="AO130" s="23">
        <f>'[1]начисления 2017'!CV133</f>
        <v>49415.552165179251</v>
      </c>
      <c r="AP130" s="23">
        <f t="shared" si="45"/>
        <v>14923.496753884134</v>
      </c>
      <c r="AQ130" s="23">
        <f>'[1]начисления 2017'!CW133</f>
        <v>28357.004198258903</v>
      </c>
      <c r="AR130" s="23">
        <f>'[1]начисления 2017'!CH133</f>
        <v>356.05038496730123</v>
      </c>
      <c r="AS130" s="23">
        <f>'[1]начисления 2017'!CK133+'[1]начисления 2017'!CL133+'[1]начисления 2017'!CM133+'[1]начисления 2017'!CN133</f>
        <v>0</v>
      </c>
      <c r="AT130" s="23">
        <f>'[1]начисления 2017'!CJ133</f>
        <v>509.38528735595935</v>
      </c>
      <c r="AU130" s="23">
        <f>'[1]начисления 2017'!CI133</f>
        <v>224.80342038979825</v>
      </c>
      <c r="AV130" s="23">
        <f>1.11426*AM130*2.5%+'[1]начисления 2017'!CY133</f>
        <v>22903.271548667508</v>
      </c>
      <c r="AW130" s="23">
        <f t="shared" si="46"/>
        <v>309.77052037262547</v>
      </c>
      <c r="AX130" s="23">
        <f>'[1]начисления 2017'!CO133</f>
        <v>0</v>
      </c>
      <c r="AY130" s="23">
        <f t="shared" si="47"/>
        <v>0</v>
      </c>
      <c r="AZ130" s="23">
        <f>'[1]начисления 2017'!CP133</f>
        <v>0</v>
      </c>
      <c r="BA130" s="23">
        <f>'[1]начисления 2017'!CQ133</f>
        <v>0</v>
      </c>
      <c r="BB130" s="23">
        <f>1.11426*AX130*2.5%+'[1]начисления 2017'!CR133</f>
        <v>0</v>
      </c>
      <c r="BC130" s="23">
        <v>0</v>
      </c>
      <c r="BD130" s="23">
        <f>'[1]начисления 2017'!DA133</f>
        <v>2055.7200000000003</v>
      </c>
      <c r="BE130" s="23">
        <f t="shared" si="48"/>
        <v>687.99299999999994</v>
      </c>
      <c r="BF130" s="23">
        <f>'[1]начисления 2017'!CZ133</f>
        <v>636.59999999999991</v>
      </c>
      <c r="BG130" s="23">
        <f t="shared" si="49"/>
        <v>51.393000000000008</v>
      </c>
      <c r="BH130" s="23">
        <f t="shared" si="50"/>
        <v>33.467252349541759</v>
      </c>
      <c r="BI130" s="23">
        <f t="shared" si="51"/>
        <v>6838.7274541696488</v>
      </c>
      <c r="BJ130" s="23">
        <f>'[1]начисления 2017'!DD133</f>
        <v>3816.0313268259692</v>
      </c>
      <c r="BK130" s="23">
        <f t="shared" si="52"/>
        <v>1152.4414607014426</v>
      </c>
      <c r="BL130" s="23">
        <f>'[1]начисления 2017'!DF133</f>
        <v>555.24559778043624</v>
      </c>
      <c r="BM130" s="23">
        <f>'[1]начисления 2017'!DK133</f>
        <v>39.036552852031456</v>
      </c>
      <c r="BN130" s="23">
        <f>'[1]начисления 2017'!DG133</f>
        <v>80.598734206020396</v>
      </c>
      <c r="BO130" s="23">
        <f>'[1]начисления 2017'!DH133</f>
        <v>74.394858667549357</v>
      </c>
      <c r="BP130" s="23">
        <f>'[1]начисления 2017'!DE133</f>
        <v>419.92853973657623</v>
      </c>
      <c r="BQ130" s="23">
        <f>'[1]начисления 2017'!DJ133</f>
        <v>501.32981904705008</v>
      </c>
      <c r="BR130" s="23">
        <f>'[1]начисления 2017'!DI133</f>
        <v>143.97038148126126</v>
      </c>
      <c r="BS130" s="23">
        <f>'[1]начисления 2017'!DL133</f>
        <v>5.8995527048322858</v>
      </c>
      <c r="BT130" s="23">
        <f>'[1]начисления 2017'!DM133</f>
        <v>18.469454660354472</v>
      </c>
      <c r="BU130" s="23">
        <f>'[1]начисления 2017'!DN133</f>
        <v>31.381175506124325</v>
      </c>
      <c r="BV130" s="23">
        <f>'[1]начисления 2017'!DS133</f>
        <v>248.20224802148408</v>
      </c>
      <c r="BW130" s="23">
        <f t="shared" si="53"/>
        <v>144744.34863326338</v>
      </c>
    </row>
    <row r="131" spans="1:75" s="25" customFormat="1" ht="12" x14ac:dyDescent="0.2">
      <c r="A131" s="18">
        <f t="shared" si="54"/>
        <v>128</v>
      </c>
      <c r="B131" s="35" t="s">
        <v>99</v>
      </c>
      <c r="C131" s="29">
        <v>39</v>
      </c>
      <c r="D131" s="29"/>
      <c r="E131" s="26">
        <v>719.4</v>
      </c>
      <c r="F131" s="23">
        <f>'[1]начисления 2017'!BD134+'[1]начисления 2017'!BH134</f>
        <v>0</v>
      </c>
      <c r="G131" s="23">
        <f t="shared" si="34"/>
        <v>0</v>
      </c>
      <c r="H131" s="23">
        <f>'[1]начисления 2017'!BF134</f>
        <v>0</v>
      </c>
      <c r="I131" s="23">
        <f t="shared" si="35"/>
        <v>0</v>
      </c>
      <c r="J131" s="23">
        <f>'[1]начисления 2017'!BG134</f>
        <v>0</v>
      </c>
      <c r="K131" s="23">
        <f>'[1]начисления 2017'!AS134</f>
        <v>0</v>
      </c>
      <c r="L131" s="23">
        <f>1.11426*F131*2.5%+'[1]начисления 2017'!BI134+'[1]начисления 2017'!BY134</f>
        <v>0</v>
      </c>
      <c r="M131" s="23">
        <v>0</v>
      </c>
      <c r="N131" s="23">
        <f>'[1]начисления 2017'!BJ134</f>
        <v>0</v>
      </c>
      <c r="O131" s="23">
        <f t="shared" si="37"/>
        <v>0</v>
      </c>
      <c r="P131" s="23">
        <f>'[1]начисления 2017'!BK134</f>
        <v>0</v>
      </c>
      <c r="Q131" s="23">
        <f t="shared" si="38"/>
        <v>0</v>
      </c>
      <c r="R131" s="23">
        <f>'[1]начисления 2017'!BL134</f>
        <v>0</v>
      </c>
      <c r="S131" s="23">
        <f>'[1]начисления 2017'!BC134</f>
        <v>0</v>
      </c>
      <c r="T131" s="23">
        <f t="shared" si="39"/>
        <v>0</v>
      </c>
      <c r="U131" s="24">
        <v>0</v>
      </c>
      <c r="V131" s="24">
        <f>'[1]начисления 2017'!E134*'[1]начисления 2017'!I134*12</f>
        <v>26330.039999999994</v>
      </c>
      <c r="W131" s="23">
        <f t="shared" si="40"/>
        <v>22492.984077934139</v>
      </c>
      <c r="X131" s="23">
        <f>'[1]начисления 2017'!AL134</f>
        <v>19320.710955694565</v>
      </c>
      <c r="Y131" s="23">
        <f>'[1]начисления 2017'!AM134</f>
        <v>2124.8598764289704</v>
      </c>
      <c r="Z131" s="23">
        <f>1.11426*V131*2.5%+'[1]начисления 2017'!AN134</f>
        <v>1047.4132458106048</v>
      </c>
      <c r="AA131" s="23">
        <f t="shared" si="41"/>
        <v>85.427079024316498</v>
      </c>
      <c r="AB131" s="23">
        <f>'[1]начисления 2017'!BQ134</f>
        <v>0</v>
      </c>
      <c r="AC131" s="23">
        <f t="shared" si="42"/>
        <v>0</v>
      </c>
      <c r="AD131" s="23">
        <f>'[1]начисления 2017'!BN134</f>
        <v>0</v>
      </c>
      <c r="AE131" s="23">
        <f>'[1]начисления 2017'!BP134</f>
        <v>0</v>
      </c>
      <c r="AF131" s="23">
        <f>1.11426*AB131*2.5%+'[1]начисления 2017'!BR134</f>
        <v>0</v>
      </c>
      <c r="AG131" s="23">
        <v>0</v>
      </c>
      <c r="AH131" s="23">
        <f>'[1]начисления 2017'!CD134</f>
        <v>1294.92</v>
      </c>
      <c r="AI131" s="23">
        <f t="shared" si="43"/>
        <v>1349.5670553536322</v>
      </c>
      <c r="AJ131" s="23">
        <f>'[1]начисления 2017'!BT134</f>
        <v>843.69999999999993</v>
      </c>
      <c r="AK131" s="23">
        <f>1.11426*AH131*2.5%+'[1]начисления 2017'!CE134</f>
        <v>505.86705535363228</v>
      </c>
      <c r="AL131" s="23">
        <f t="shared" si="67"/>
        <v>104.22011053606649</v>
      </c>
      <c r="AM131" s="23">
        <f>'[1]начисления 2017'!CS134</f>
        <v>49509.107999999993</v>
      </c>
      <c r="AN131" s="23">
        <f t="shared" si="44"/>
        <v>146273.45864616023</v>
      </c>
      <c r="AO131" s="23">
        <f>'[1]начисления 2017'!CV134</f>
        <v>70798.297024095373</v>
      </c>
      <c r="AP131" s="23">
        <f t="shared" si="45"/>
        <v>21381.085701276803</v>
      </c>
      <c r="AQ131" s="23">
        <f>'[1]начисления 2017'!CW134</f>
        <v>24434.789585890841</v>
      </c>
      <c r="AR131" s="23">
        <f>'[1]начисления 2017'!CH134</f>
        <v>467.95558026475629</v>
      </c>
      <c r="AS131" s="23">
        <f>'[1]начисления 2017'!CK134+'[1]начисления 2017'!CL134+'[1]начисления 2017'!CM134+'[1]начисления 2017'!CN134</f>
        <v>0</v>
      </c>
      <c r="AT131" s="23">
        <f>'[1]начисления 2017'!CJ134</f>
        <v>729.8028514056283</v>
      </c>
      <c r="AU131" s="23">
        <f>'[1]начисления 2017'!CI134</f>
        <v>322.07875115082777</v>
      </c>
      <c r="AV131" s="23">
        <f>1.11426*AM131*2.5%+'[1]начисления 2017'!CY134</f>
        <v>28139.449152075998</v>
      </c>
      <c r="AW131" s="23">
        <f t="shared" si="46"/>
        <v>295.44757430523742</v>
      </c>
      <c r="AX131" s="23">
        <f>'[1]начисления 2017'!CO134</f>
        <v>0</v>
      </c>
      <c r="AY131" s="23">
        <f t="shared" si="47"/>
        <v>0</v>
      </c>
      <c r="AZ131" s="23">
        <f>'[1]начисления 2017'!CP134</f>
        <v>0</v>
      </c>
      <c r="BA131" s="23">
        <f>'[1]начисления 2017'!CQ134</f>
        <v>0</v>
      </c>
      <c r="BB131" s="23">
        <f>1.11426*AX131*2.5%+'[1]начисления 2017'!CR134</f>
        <v>0</v>
      </c>
      <c r="BC131" s="23">
        <v>0</v>
      </c>
      <c r="BD131" s="23">
        <f>'[1]начисления 2017'!DA134</f>
        <v>3194.136</v>
      </c>
      <c r="BE131" s="23">
        <f t="shared" si="48"/>
        <v>683.6934</v>
      </c>
      <c r="BF131" s="23">
        <f>'[1]начисления 2017'!CZ134</f>
        <v>603.84</v>
      </c>
      <c r="BG131" s="23">
        <f t="shared" si="49"/>
        <v>79.853400000000008</v>
      </c>
      <c r="BH131" s="23">
        <f t="shared" si="50"/>
        <v>21.404642757853768</v>
      </c>
      <c r="BI131" s="23">
        <f t="shared" si="51"/>
        <v>10109.792947342252</v>
      </c>
      <c r="BJ131" s="23">
        <f>'[1]начисления 2017'!DD134</f>
        <v>5641.2961114951368</v>
      </c>
      <c r="BK131" s="23">
        <f t="shared" si="52"/>
        <v>1703.6714256715313</v>
      </c>
      <c r="BL131" s="23">
        <f>'[1]начисления 2017'!DF134</f>
        <v>820.82786104612535</v>
      </c>
      <c r="BM131" s="23">
        <f>'[1]начисления 2017'!DK134</f>
        <v>57.70831918025879</v>
      </c>
      <c r="BN131" s="23">
        <f>'[1]начисления 2017'!DG134</f>
        <v>119.15031270092841</v>
      </c>
      <c r="BO131" s="23">
        <f>'[1]начисления 2017'!DH134</f>
        <v>109.97903082351091</v>
      </c>
      <c r="BP131" s="23">
        <f>'[1]начисления 2017'!DE134</f>
        <v>620.78663287394306</v>
      </c>
      <c r="BQ131" s="23">
        <f>'[1]начисления 2017'!DJ134</f>
        <v>741.12335999060906</v>
      </c>
      <c r="BR131" s="23">
        <f>'[1]начисления 2017'!DI134</f>
        <v>212.833565466626</v>
      </c>
      <c r="BS131" s="23">
        <f>'[1]начисления 2017'!DL134</f>
        <v>8.7213968867003437</v>
      </c>
      <c r="BT131" s="23">
        <f>'[1]начисления 2017'!DM134</f>
        <v>27.30367070742999</v>
      </c>
      <c r="BU131" s="23">
        <f>'[1]начисления 2017'!DN134</f>
        <v>46.391260499450063</v>
      </c>
      <c r="BV131" s="23">
        <f>'[1]начисления 2017'!DS134</f>
        <v>322.86954778352828</v>
      </c>
      <c r="BW131" s="23">
        <f t="shared" si="53"/>
        <v>181232.36567457378</v>
      </c>
    </row>
    <row r="132" spans="1:75" s="25" customFormat="1" ht="12" x14ac:dyDescent="0.2">
      <c r="A132" s="18">
        <f t="shared" si="54"/>
        <v>129</v>
      </c>
      <c r="B132" s="35" t="s">
        <v>100</v>
      </c>
      <c r="C132" s="29">
        <v>1</v>
      </c>
      <c r="D132" s="29"/>
      <c r="E132" s="28">
        <v>1913.7</v>
      </c>
      <c r="F132" s="23">
        <f>'[1]начисления 2017'!BD135+'[1]начисления 2017'!BH135</f>
        <v>61085.304000000004</v>
      </c>
      <c r="G132" s="23">
        <f t="shared" si="34"/>
        <v>60421.440129092225</v>
      </c>
      <c r="H132" s="23">
        <f>'[1]начисления 2017'!BF135</f>
        <v>25023.109857521395</v>
      </c>
      <c r="I132" s="23">
        <f t="shared" si="35"/>
        <v>7556.9791769714611</v>
      </c>
      <c r="J132" s="23">
        <f>'[1]начисления 2017'!BG135</f>
        <v>0</v>
      </c>
      <c r="K132" s="23">
        <f>'[1]начисления 2017'!AS135</f>
        <v>26139.728323723371</v>
      </c>
      <c r="L132" s="23">
        <f>1.11426*F132*2.5%+'[1]начисления 2017'!BI135+'[1]начисления 2017'!BY135</f>
        <v>1701.6227708760002</v>
      </c>
      <c r="M132" s="23">
        <f t="shared" si="36"/>
        <v>98.913218356238716</v>
      </c>
      <c r="N132" s="23">
        <f>'[1]начисления 2017'!BJ135</f>
        <v>16304.723999999998</v>
      </c>
      <c r="O132" s="23">
        <f t="shared" si="37"/>
        <v>18690.278075454942</v>
      </c>
      <c r="P132" s="23">
        <f>'[1]начисления 2017'!BK135</f>
        <v>10243.481422684888</v>
      </c>
      <c r="Q132" s="23">
        <f t="shared" si="38"/>
        <v>3093.5313896508364</v>
      </c>
      <c r="R132" s="23">
        <f>'[1]начисления 2017'!BL135</f>
        <v>0</v>
      </c>
      <c r="S132" s="23">
        <f>'[1]начисления 2017'!BC135</f>
        <v>4899.0727190132166</v>
      </c>
      <c r="T132" s="23">
        <f t="shared" si="39"/>
        <v>454.19254410599996</v>
      </c>
      <c r="U132" s="24">
        <f t="shared" ref="U132:U135" si="68">O132/N132*100</f>
        <v>114.6310607616231</v>
      </c>
      <c r="V132" s="24">
        <f>'[1]начисления 2017'!E135*'[1]начисления 2017'!I135*12</f>
        <v>46388.088000000003</v>
      </c>
      <c r="W132" s="23">
        <f t="shared" si="40"/>
        <v>59175.440170295427</v>
      </c>
      <c r="X132" s="23">
        <f>'[1]начисления 2017'!AL135</f>
        <v>51395.669385477755</v>
      </c>
      <c r="Y132" s="23">
        <f>'[1]начисления 2017'!AM135</f>
        <v>5652.4108222437062</v>
      </c>
      <c r="Z132" s="23">
        <f>1.11426*V132*2.5%+'[1]начисления 2017'!AN135</f>
        <v>2127.3599625739644</v>
      </c>
      <c r="AA132" s="23">
        <f t="shared" si="41"/>
        <v>127.56602550701255</v>
      </c>
      <c r="AB132" s="23">
        <f>'[1]начисления 2017'!BQ135</f>
        <v>10104.335999999999</v>
      </c>
      <c r="AC132" s="23">
        <f t="shared" si="42"/>
        <v>11329.179582071582</v>
      </c>
      <c r="AD132" s="23">
        <f>'[1]начисления 2017'!BN135</f>
        <v>3558.8799999999997</v>
      </c>
      <c r="AE132" s="23">
        <f>'[1]начисления 2017'!BP135</f>
        <v>5522.4</v>
      </c>
      <c r="AF132" s="23">
        <f>1.11426*AB132*2.5%+'[1]начисления 2017'!BR135</f>
        <v>2247.8995820715827</v>
      </c>
      <c r="AG132" s="23">
        <f t="shared" ref="AG132:AG134" si="69">AC132/AB132*100</f>
        <v>112.12196013742597</v>
      </c>
      <c r="AH132" s="23">
        <f>'[1]начисления 2017'!CD135</f>
        <v>3444.66</v>
      </c>
      <c r="AI132" s="23">
        <f t="shared" si="43"/>
        <v>5621.9938724357044</v>
      </c>
      <c r="AJ132" s="23">
        <f>'[1]начисления 2017'!BT135</f>
        <v>4276.32</v>
      </c>
      <c r="AK132" s="23">
        <f>1.11426*AH132*2.5%+'[1]начисления 2017'!CE135</f>
        <v>1345.6738724357047</v>
      </c>
      <c r="AL132" s="23">
        <f t="shared" si="67"/>
        <v>163.20896321946736</v>
      </c>
      <c r="AM132" s="23">
        <f>'[1]начисления 2017'!CS135</f>
        <v>155698.63200000001</v>
      </c>
      <c r="AN132" s="23">
        <f t="shared" si="44"/>
        <v>79533.656538131298</v>
      </c>
      <c r="AO132" s="23">
        <f>'[1]начисления 2017'!CV135</f>
        <v>38448.383945966176</v>
      </c>
      <c r="AP132" s="23">
        <f t="shared" si="45"/>
        <v>11611.411951681785</v>
      </c>
      <c r="AQ132" s="23">
        <f>'[1]начисления 2017'!CW135</f>
        <v>9593.9516724494042</v>
      </c>
      <c r="AR132" s="23">
        <f>'[1]начисления 2017'!CH135</f>
        <v>1471.64929095448</v>
      </c>
      <c r="AS132" s="23">
        <f>'[1]начисления 2017'!CK135+'[1]начисления 2017'!CL135+'[1]начисления 2017'!CM135+'[1]начисления 2017'!CN135</f>
        <v>0</v>
      </c>
      <c r="AT132" s="23">
        <f>'[1]начисления 2017'!CJ135</f>
        <v>396.3335477709964</v>
      </c>
      <c r="AU132" s="23">
        <f>'[1]начисления 2017'!CI135</f>
        <v>174.91109257712472</v>
      </c>
      <c r="AV132" s="23">
        <f>1.11426*AM132*2.5%+'[1]начисления 2017'!CY135</f>
        <v>17837.015036731325</v>
      </c>
      <c r="AW132" s="23">
        <f t="shared" si="46"/>
        <v>51.081795335318873</v>
      </c>
      <c r="AX132" s="23">
        <f>'[1]начисления 2017'!CO135</f>
        <v>0</v>
      </c>
      <c r="AY132" s="23">
        <f t="shared" si="47"/>
        <v>0</v>
      </c>
      <c r="AZ132" s="23">
        <f>'[1]начисления 2017'!CP135</f>
        <v>0</v>
      </c>
      <c r="BA132" s="23">
        <f>'[1]начисления 2017'!CQ135</f>
        <v>0</v>
      </c>
      <c r="BB132" s="23">
        <f>1.11426*AX132*2.5%+'[1]начисления 2017'!CR135</f>
        <v>0</v>
      </c>
      <c r="BC132" s="23">
        <v>0</v>
      </c>
      <c r="BD132" s="23">
        <f>'[1]начисления 2017'!DA135</f>
        <v>8496.8279999999995</v>
      </c>
      <c r="BE132" s="23">
        <f t="shared" si="48"/>
        <v>2864.9207000000001</v>
      </c>
      <c r="BF132" s="23">
        <f>'[1]начисления 2017'!CZ135</f>
        <v>2652.5</v>
      </c>
      <c r="BG132" s="23">
        <f t="shared" si="49"/>
        <v>212.42070000000001</v>
      </c>
      <c r="BH132" s="23">
        <f t="shared" si="50"/>
        <v>33.717532001353923</v>
      </c>
      <c r="BI132" s="23">
        <f t="shared" si="51"/>
        <v>37948.449237955043</v>
      </c>
      <c r="BJ132" s="23">
        <f>'[1]начисления 2017'!DD135</f>
        <v>21175.353465535132</v>
      </c>
      <c r="BK132" s="23">
        <f t="shared" si="52"/>
        <v>6394.9567465916098</v>
      </c>
      <c r="BL132" s="23">
        <f>'[1]начисления 2017'!DF135</f>
        <v>3081.0862873504111</v>
      </c>
      <c r="BM132" s="23">
        <f>'[1]начисления 2017'!DK135</f>
        <v>216.61583302707189</v>
      </c>
      <c r="BN132" s="23">
        <f>'[1]начисления 2017'!DG135</f>
        <v>447.24650809058568</v>
      </c>
      <c r="BO132" s="23">
        <f>'[1]начисления 2017'!DH135</f>
        <v>412.82088467921301</v>
      </c>
      <c r="BP132" s="23">
        <f>'[1]начисления 2017'!DE135</f>
        <v>2330.2049950895348</v>
      </c>
      <c r="BQ132" s="23">
        <f>'[1]начисления 2017'!DJ135</f>
        <v>2781.9048671080764</v>
      </c>
      <c r="BR132" s="23">
        <f>'[1]начисления 2017'!DI135</f>
        <v>798.89902763701127</v>
      </c>
      <c r="BS132" s="23">
        <f>'[1]начисления 2017'!DL135</f>
        <v>32.73692040607159</v>
      </c>
      <c r="BT132" s="23">
        <f>'[1]начисления 2017'!DM135</f>
        <v>102.48795076689818</v>
      </c>
      <c r="BU132" s="23">
        <f>'[1]начисления 2017'!DN135</f>
        <v>174.13575167342461</v>
      </c>
      <c r="BV132" s="23">
        <f>'[1]начисления 2017'!DS135</f>
        <v>1335.0986061728618</v>
      </c>
      <c r="BW132" s="23">
        <f t="shared" si="53"/>
        <v>276920.45691160904</v>
      </c>
    </row>
    <row r="133" spans="1:75" s="25" customFormat="1" ht="12" x14ac:dyDescent="0.2">
      <c r="A133" s="18">
        <f t="shared" si="54"/>
        <v>130</v>
      </c>
      <c r="B133" s="35" t="s">
        <v>100</v>
      </c>
      <c r="C133" s="29">
        <v>3</v>
      </c>
      <c r="D133" s="29"/>
      <c r="E133" s="28">
        <v>1892.38</v>
      </c>
      <c r="F133" s="23">
        <f>'[1]начисления 2017'!BD136+'[1]начисления 2017'!BH136</f>
        <v>60404.7696</v>
      </c>
      <c r="G133" s="23">
        <f t="shared" ref="G133:G196" si="70">H133+I133+J133+K133+L133</f>
        <v>59748.301652030896</v>
      </c>
      <c r="H133" s="23">
        <f>'[1]начисления 2017'!BF136</f>
        <v>24744.334342988102</v>
      </c>
      <c r="I133" s="23">
        <f t="shared" ref="I133:I196" si="71">H133*0.302</f>
        <v>7472.7889715824067</v>
      </c>
      <c r="J133" s="23">
        <f>'[1]начисления 2017'!BG136</f>
        <v>0</v>
      </c>
      <c r="K133" s="23">
        <f>'[1]начисления 2017'!AS136</f>
        <v>25848.512873097992</v>
      </c>
      <c r="L133" s="23">
        <f>1.11426*F133*2.5%+'[1]начисления 2017'!BI136+'[1]начисления 2017'!BY136</f>
        <v>1682.6654643623999</v>
      </c>
      <c r="M133" s="23">
        <f t="shared" ref="M133:M193" si="72">G133/F133*100</f>
        <v>98.913218356238701</v>
      </c>
      <c r="N133" s="23">
        <f>'[1]начисления 2017'!BJ136</f>
        <v>16123.077600000001</v>
      </c>
      <c r="O133" s="23">
        <f t="shared" ref="O133:O196" si="73">P133+Q133+R133+S133+T133</f>
        <v>18482.054880299645</v>
      </c>
      <c r="P133" s="23">
        <f>'[1]начисления 2017'!BK136</f>
        <v>10129.361642190746</v>
      </c>
      <c r="Q133" s="23">
        <f t="shared" ref="Q133:Q196" si="74">P133*0.302</f>
        <v>3059.0672159416054</v>
      </c>
      <c r="R133" s="23">
        <f>'[1]начисления 2017'!BL136</f>
        <v>0</v>
      </c>
      <c r="S133" s="23">
        <f>'[1]начисления 2017'!BC136</f>
        <v>4844.493511002891</v>
      </c>
      <c r="T133" s="23">
        <f t="shared" ref="T133:T196" si="75">N133*2.5%*1.11426</f>
        <v>449.13251116440006</v>
      </c>
      <c r="U133" s="24">
        <f t="shared" si="68"/>
        <v>114.6310607616231</v>
      </c>
      <c r="V133" s="24">
        <f>'[1]начисления 2017'!E136*'[1]начисления 2017'!I136*12</f>
        <v>45871.291200000007</v>
      </c>
      <c r="W133" s="23">
        <f t="shared" ref="W133:W196" si="76">X133+Y133+Z133</f>
        <v>58516.183032588</v>
      </c>
      <c r="X133" s="23">
        <f>'[1]начисления 2017'!AL136</f>
        <v>50823.084512562258</v>
      </c>
      <c r="Y133" s="23">
        <f>'[1]начисления 2017'!AM136</f>
        <v>5589.4388837318002</v>
      </c>
      <c r="Z133" s="23">
        <f>1.11426*V133*2.5%+'[1]начисления 2017'!AN136</f>
        <v>2103.6596362939426</v>
      </c>
      <c r="AA133" s="23">
        <f t="shared" ref="AA133:AA193" si="77">W133/V133*100</f>
        <v>127.56602550701253</v>
      </c>
      <c r="AB133" s="23">
        <f>'[1]начисления 2017'!BQ136</f>
        <v>9991.7664000000004</v>
      </c>
      <c r="AC133" s="23">
        <f t="shared" ref="AC133:AC196" si="78">AD133+AE133+AF133</f>
        <v>6785.8502773813161</v>
      </c>
      <c r="AD133" s="23">
        <f>'[1]начисления 2017'!BN136</f>
        <v>1788.2003199999999</v>
      </c>
      <c r="AE133" s="23">
        <f>'[1]начисления 2017'!BP136</f>
        <v>2774.7936000000004</v>
      </c>
      <c r="AF133" s="23">
        <f>1.11426*AB133*2.5%+'[1]начисления 2017'!BR136</f>
        <v>2222.8563573813149</v>
      </c>
      <c r="AG133" s="23">
        <f t="shared" si="69"/>
        <v>67.914420791315905</v>
      </c>
      <c r="AH133" s="23">
        <f>'[1]начисления 2017'!CD136</f>
        <v>3406.2840000000006</v>
      </c>
      <c r="AI133" s="23">
        <f t="shared" ref="AI133:AI196" si="79">AJ133+AK133</f>
        <v>5408.7620937032343</v>
      </c>
      <c r="AJ133" s="23">
        <f>'[1]начисления 2017'!BT136</f>
        <v>4078.08</v>
      </c>
      <c r="AK133" s="23">
        <f>1.11426*AH133*2.5%+'[1]начисления 2017'!CE136</f>
        <v>1330.6820937032344</v>
      </c>
      <c r="AL133" s="23">
        <f t="shared" si="67"/>
        <v>158.7877609061145</v>
      </c>
      <c r="AM133" s="23">
        <f>'[1]начисления 2017'!CS136</f>
        <v>153964.03680000003</v>
      </c>
      <c r="AN133" s="23">
        <f t="shared" ref="AN133:AN196" si="80">AO133+AP133+AQ133+AR133+AS133+AT133+AU133+AV133</f>
        <v>177038.60896895896</v>
      </c>
      <c r="AO133" s="23">
        <f>'[1]начисления 2017'!CV136</f>
        <v>75006.304858514137</v>
      </c>
      <c r="AP133" s="23">
        <f t="shared" ref="AP133:AP196" si="81">AO133*30.2%</f>
        <v>22651.904067271269</v>
      </c>
      <c r="AQ133" s="23">
        <f>'[1]начисления 2017'!CW136</f>
        <v>31229.230990775821</v>
      </c>
      <c r="AR133" s="23">
        <f>'[1]начисления 2017'!CH136</f>
        <v>1455.2540550851434</v>
      </c>
      <c r="AS133" s="23">
        <f>'[1]начисления 2017'!CK136+'[1]начисления 2017'!CL136+'[1]начисления 2017'!CM136+'[1]начисления 2017'!CN136</f>
        <v>11440.65</v>
      </c>
      <c r="AT133" s="23">
        <f>'[1]начисления 2017'!CJ136</f>
        <v>773.17982861245082</v>
      </c>
      <c r="AU133" s="23">
        <f>'[1]начисления 2017'!CI136</f>
        <v>341.22200692266125</v>
      </c>
      <c r="AV133" s="23">
        <f>1.11426*AM133*2.5%+'[1]начисления 2017'!CY136</f>
        <v>34140.863161777459</v>
      </c>
      <c r="AW133" s="23">
        <f t="shared" ref="AW133:AW196" si="82">AN133/AM133*100</f>
        <v>114.9869882919041</v>
      </c>
      <c r="AX133" s="23">
        <f>'[1]начисления 2017'!CO136</f>
        <v>0</v>
      </c>
      <c r="AY133" s="23">
        <f t="shared" ref="AY133:AY196" si="83">AZ133+BA133+BB133</f>
        <v>0</v>
      </c>
      <c r="AZ133" s="23">
        <f>'[1]начисления 2017'!CP136</f>
        <v>0</v>
      </c>
      <c r="BA133" s="23">
        <f>'[1]начисления 2017'!CQ136</f>
        <v>0</v>
      </c>
      <c r="BB133" s="23">
        <f>1.11426*AX133*2.5%+'[1]начисления 2017'!CR136</f>
        <v>0</v>
      </c>
      <c r="BC133" s="23">
        <v>0</v>
      </c>
      <c r="BD133" s="23">
        <f>'[1]начисления 2017'!DA136</f>
        <v>8402.1671999999999</v>
      </c>
      <c r="BE133" s="23">
        <f t="shared" ref="BE133:BE196" si="84">BF133+BG133</f>
        <v>4037.0941800000001</v>
      </c>
      <c r="BF133" s="23">
        <f>'[1]начисления 2017'!CZ136</f>
        <v>3827.04</v>
      </c>
      <c r="BG133" s="23">
        <f t="shared" ref="BG133:BG196" si="85">BD133*2.5%</f>
        <v>210.05418</v>
      </c>
      <c r="BH133" s="23">
        <f t="shared" ref="BH133:BH193" si="86">BE133/BD133*100</f>
        <v>48.04824855187362</v>
      </c>
      <c r="BI133" s="23">
        <f t="shared" ref="BI133:BI196" si="87">BJ133+BK133+BL133+BM133+BN133+BO133+BP133+BQ133+BR133+BS133+BT133+BU133</f>
        <v>37525.676108544358</v>
      </c>
      <c r="BJ133" s="23">
        <f>'[1]начисления 2017'!DD136</f>
        <v>20939.444735909165</v>
      </c>
      <c r="BK133" s="23">
        <f t="shared" ref="BK133:BK196" si="88">BJ133*0.302</f>
        <v>6323.7123102445676</v>
      </c>
      <c r="BL133" s="23">
        <f>'[1]начисления 2017'!DF136</f>
        <v>3046.7607610681766</v>
      </c>
      <c r="BM133" s="23">
        <f>'[1]начисления 2017'!DK136</f>
        <v>214.20257621558773</v>
      </c>
      <c r="BN133" s="23">
        <f>'[1]начисления 2017'!DG136</f>
        <v>442.26385900635546</v>
      </c>
      <c r="BO133" s="23">
        <f>'[1]начисления 2017'!DH136</f>
        <v>408.22176190063703</v>
      </c>
      <c r="BP133" s="23">
        <f>'[1]начисления 2017'!DE136</f>
        <v>2304.2448286604658</v>
      </c>
      <c r="BQ133" s="23">
        <f>'[1]начисления 2017'!DJ136</f>
        <v>2750.9124379045725</v>
      </c>
      <c r="BR133" s="23">
        <f>'[1]начисления 2017'!DI136</f>
        <v>789.99871553520779</v>
      </c>
      <c r="BS133" s="23">
        <f>'[1]начисления 2017'!DL136</f>
        <v>32.372207471412317</v>
      </c>
      <c r="BT133" s="23">
        <f>'[1]начисления 2017'!DM136</f>
        <v>101.34616098252744</v>
      </c>
      <c r="BU133" s="23">
        <f>'[1]начисления 2017'!DN136</f>
        <v>172.19575364568911</v>
      </c>
      <c r="BV133" s="23">
        <f>'[1]начисления 2017'!DS136</f>
        <v>1198.4318708151193</v>
      </c>
      <c r="BW133" s="23">
        <f t="shared" ref="BW133:BW196" si="89">G133+O133+W133+AC133+AI133+AN133+AY133+BE133+BI133+BV133</f>
        <v>368740.96306432155</v>
      </c>
    </row>
    <row r="134" spans="1:75" s="25" customFormat="1" ht="12" x14ac:dyDescent="0.2">
      <c r="A134" s="18">
        <f t="shared" ref="A134:A197" si="90">A133+1</f>
        <v>131</v>
      </c>
      <c r="B134" s="35" t="s">
        <v>100</v>
      </c>
      <c r="C134" s="29">
        <v>4</v>
      </c>
      <c r="D134" s="29"/>
      <c r="E134" s="28">
        <v>2258.0300000000002</v>
      </c>
      <c r="F134" s="23">
        <f>'[1]начисления 2017'!BD137+'[1]начисления 2017'!BH137</f>
        <v>72076.317600000009</v>
      </c>
      <c r="G134" s="23">
        <f t="shared" si="70"/>
        <v>71293.005410824117</v>
      </c>
      <c r="H134" s="23">
        <f>'[1]начисления 2017'!BF137</f>
        <v>29525.491326529253</v>
      </c>
      <c r="I134" s="23">
        <f t="shared" si="71"/>
        <v>8916.6983806118333</v>
      </c>
      <c r="J134" s="23">
        <f>'[1]начисления 2017'!BG137</f>
        <v>0</v>
      </c>
      <c r="K134" s="23">
        <f>'[1]начисления 2017'!AS137</f>
        <v>30843.021762458633</v>
      </c>
      <c r="L134" s="23">
        <f>1.11426*F134*2.5%+'[1]начисления 2017'!BI137+'[1]начисления 2017'!BY137</f>
        <v>2007.7939412244004</v>
      </c>
      <c r="M134" s="23">
        <f t="shared" si="72"/>
        <v>98.913218356238701</v>
      </c>
      <c r="N134" s="23">
        <f>'[1]начисления 2017'!BJ137</f>
        <v>19238.4156</v>
      </c>
      <c r="O134" s="23">
        <f t="shared" si="73"/>
        <v>22053.199876009578</v>
      </c>
      <c r="P134" s="23">
        <f>'[1]начисления 2017'!BK137</f>
        <v>12086.580110187157</v>
      </c>
      <c r="Q134" s="23">
        <f t="shared" si="74"/>
        <v>3650.1471932765212</v>
      </c>
      <c r="R134" s="23">
        <f>'[1]начисления 2017'!BL137</f>
        <v>0</v>
      </c>
      <c r="S134" s="23">
        <f>'[1]начисления 2017'!BC137</f>
        <v>5780.5576483844989</v>
      </c>
      <c r="T134" s="23">
        <f t="shared" si="75"/>
        <v>535.91492416139999</v>
      </c>
      <c r="U134" s="24">
        <f t="shared" si="68"/>
        <v>114.6310607616231</v>
      </c>
      <c r="V134" s="24">
        <f>'[1]начисления 2017'!E137*'[1]начисления 2017'!I137*12</f>
        <v>54734.647200000007</v>
      </c>
      <c r="W134" s="23">
        <f t="shared" si="76"/>
        <v>69822.814008325324</v>
      </c>
      <c r="X134" s="23">
        <f>'[1]начисления 2017'!AL137</f>
        <v>60643.237363479297</v>
      </c>
      <c r="Y134" s="23">
        <f>'[1]начисления 2017'!AM137</f>
        <v>6669.4430730788281</v>
      </c>
      <c r="Z134" s="23">
        <f>1.11426*V134*2.5%+'[1]начисления 2017'!AN137</f>
        <v>2510.1335717671986</v>
      </c>
      <c r="AA134" s="23">
        <f t="shared" si="77"/>
        <v>127.56602550701253</v>
      </c>
      <c r="AB134" s="23">
        <f>'[1]начисления 2017'!BQ137</f>
        <v>11922.398400000002</v>
      </c>
      <c r="AC134" s="23">
        <f t="shared" si="78"/>
        <v>9225.811356443066</v>
      </c>
      <c r="AD134" s="23">
        <f>'[1]начисления 2017'!BN137</f>
        <v>2576.0815999999995</v>
      </c>
      <c r="AE134" s="23">
        <f>'[1]начисления 2017'!BP137</f>
        <v>3997.3679999999995</v>
      </c>
      <c r="AF134" s="23">
        <f>1.11426*AB134*2.5%+'[1]начисления 2017'!BR137</f>
        <v>2652.361756443067</v>
      </c>
      <c r="AG134" s="23">
        <f t="shared" si="69"/>
        <v>77.382176361788623</v>
      </c>
      <c r="AH134" s="23">
        <f>'[1]начисления 2017'!CD137</f>
        <v>4064.4539999999997</v>
      </c>
      <c r="AI134" s="23">
        <f t="shared" si="79"/>
        <v>6338.4795371144864</v>
      </c>
      <c r="AJ134" s="23">
        <f>'[1]начисления 2017'!BT137</f>
        <v>4750.6799999999994</v>
      </c>
      <c r="AK134" s="23">
        <f>1.11426*AH134*2.5%+'[1]начисления 2017'!CE137</f>
        <v>1587.7995371144873</v>
      </c>
      <c r="AL134" s="23">
        <f t="shared" si="67"/>
        <v>155.94910256370196</v>
      </c>
      <c r="AM134" s="23">
        <f>'[1]начисления 2017'!CS137</f>
        <v>183713.32080000002</v>
      </c>
      <c r="AN134" s="23">
        <f t="shared" si="80"/>
        <v>131045.82569234697</v>
      </c>
      <c r="AO134" s="23">
        <f>'[1]начисления 2017'!CV137</f>
        <v>61119.526410968581</v>
      </c>
      <c r="AP134" s="23">
        <f t="shared" si="81"/>
        <v>18458.096976112512</v>
      </c>
      <c r="AQ134" s="23">
        <f>'[1]начисления 2017'!CW137</f>
        <v>12983.324302925656</v>
      </c>
      <c r="AR134" s="23">
        <f>'[1]начисления 2017'!CH137</f>
        <v>1736.441578331998</v>
      </c>
      <c r="AS134" s="23">
        <f>'[1]начисления 2017'!CK137+'[1]начисления 2017'!CL137+'[1]начисления 2017'!CM137+'[1]начисления 2017'!CN137</f>
        <v>9900</v>
      </c>
      <c r="AT134" s="23">
        <f>'[1]начисления 2017'!CJ137</f>
        <v>630.03216922160732</v>
      </c>
      <c r="AU134" s="23">
        <f>'[1]начисления 2017'!CI137</f>
        <v>278.04765883952166</v>
      </c>
      <c r="AV134" s="23">
        <f>1.11426*AM134*2.5%+'[1]начисления 2017'!CY137</f>
        <v>25940.356595947087</v>
      </c>
      <c r="AW134" s="23">
        <f t="shared" si="82"/>
        <v>71.331695013564286</v>
      </c>
      <c r="AX134" s="23">
        <f>'[1]начисления 2017'!CO137</f>
        <v>0</v>
      </c>
      <c r="AY134" s="23">
        <f t="shared" si="83"/>
        <v>0</v>
      </c>
      <c r="AZ134" s="23">
        <f>'[1]начисления 2017'!CP137</f>
        <v>0</v>
      </c>
      <c r="BA134" s="23">
        <f>'[1]начисления 2017'!CQ137</f>
        <v>0</v>
      </c>
      <c r="BB134" s="23">
        <f>1.11426*AX134*2.5%+'[1]начисления 2017'!CR137</f>
        <v>0</v>
      </c>
      <c r="BC134" s="23">
        <v>0</v>
      </c>
      <c r="BD134" s="23">
        <f>'[1]начисления 2017'!DA137</f>
        <v>10025.653200000001</v>
      </c>
      <c r="BE134" s="23">
        <f t="shared" si="84"/>
        <v>5412.3213300000007</v>
      </c>
      <c r="BF134" s="23">
        <f>'[1]начисления 2017'!CZ137</f>
        <v>5161.68</v>
      </c>
      <c r="BG134" s="23">
        <f t="shared" si="85"/>
        <v>250.64133000000004</v>
      </c>
      <c r="BH134" s="23">
        <f t="shared" si="86"/>
        <v>53.984725204737785</v>
      </c>
      <c r="BI134" s="23">
        <f t="shared" si="87"/>
        <v>44776.473236546801</v>
      </c>
      <c r="BJ134" s="23">
        <f>'[1]начисления 2017'!DD137</f>
        <v>24985.412230643411</v>
      </c>
      <c r="BK134" s="23">
        <f t="shared" si="88"/>
        <v>7545.5944936543101</v>
      </c>
      <c r="BL134" s="23">
        <f>'[1]начисления 2017'!DF137</f>
        <v>3635.4628569921347</v>
      </c>
      <c r="BM134" s="23">
        <f>'[1]начисления 2017'!DK137</f>
        <v>255.59128883843817</v>
      </c>
      <c r="BN134" s="23">
        <f>'[1]начисления 2017'!DG137</f>
        <v>527.71909529382094</v>
      </c>
      <c r="BO134" s="23">
        <f>'[1]начисления 2017'!DH137</f>
        <v>487.09930617766804</v>
      </c>
      <c r="BP134" s="23">
        <f>'[1]начисления 2017'!DE137</f>
        <v>2749.47629464494</v>
      </c>
      <c r="BQ134" s="23">
        <f>'[1]начисления 2017'!DJ137</f>
        <v>3282.4500428886709</v>
      </c>
      <c r="BR134" s="23">
        <f>'[1]начисления 2017'!DI137</f>
        <v>942.64407763766553</v>
      </c>
      <c r="BS134" s="23">
        <f>'[1]начисления 2017'!DL137</f>
        <v>38.627239580144135</v>
      </c>
      <c r="BT134" s="23">
        <f>'[1]начисления 2017'!DM137</f>
        <v>120.92849844290072</v>
      </c>
      <c r="BU134" s="23">
        <f>'[1]начисления 2017'!DN137</f>
        <v>205.46781175270053</v>
      </c>
      <c r="BV134" s="23">
        <f>'[1]начисления 2017'!DS137</f>
        <v>1429.9956231077608</v>
      </c>
      <c r="BW134" s="23">
        <f t="shared" si="89"/>
        <v>361397.92607071809</v>
      </c>
    </row>
    <row r="135" spans="1:75" s="25" customFormat="1" ht="12" x14ac:dyDescent="0.2">
      <c r="A135" s="18">
        <f t="shared" si="90"/>
        <v>132</v>
      </c>
      <c r="B135" s="35" t="s">
        <v>100</v>
      </c>
      <c r="C135" s="29">
        <v>6</v>
      </c>
      <c r="D135" s="29"/>
      <c r="E135" s="28">
        <v>1506.3</v>
      </c>
      <c r="F135" s="23">
        <f>'[1]начисления 2017'!BD138+'[1]начисления 2017'!BH138</f>
        <v>48081.096000000005</v>
      </c>
      <c r="G135" s="23">
        <f t="shared" si="70"/>
        <v>47558.559474552763</v>
      </c>
      <c r="H135" s="23">
        <f>'[1]начисления 2017'!BF138</f>
        <v>19696.03928431022</v>
      </c>
      <c r="I135" s="23">
        <f t="shared" si="71"/>
        <v>5948.2038638616859</v>
      </c>
      <c r="J135" s="23">
        <f>'[1]начисления 2017'!BG138</f>
        <v>0</v>
      </c>
      <c r="K135" s="23">
        <f>'[1]начисления 2017'!AS138</f>
        <v>20574.94527565685</v>
      </c>
      <c r="L135" s="23">
        <f>1.11426*F135*2.5%+'[1]начисления 2017'!BI138+'[1]начисления 2017'!BY138</f>
        <v>1339.3710507240003</v>
      </c>
      <c r="M135" s="23">
        <f t="shared" si="72"/>
        <v>98.913218356238716</v>
      </c>
      <c r="N135" s="23">
        <f>'[1]начисления 2017'!BJ138</f>
        <v>12833.675999999999</v>
      </c>
      <c r="O135" s="23">
        <f t="shared" si="73"/>
        <v>14711.378933509839</v>
      </c>
      <c r="P135" s="23">
        <f>'[1]начисления 2017'!BK138</f>
        <v>8062.7873057377064</v>
      </c>
      <c r="Q135" s="23">
        <f t="shared" si="74"/>
        <v>2434.9617663327872</v>
      </c>
      <c r="R135" s="23">
        <f>'[1]начисления 2017'!BL138</f>
        <v>0</v>
      </c>
      <c r="S135" s="23">
        <f>'[1]начисления 2017'!BC138</f>
        <v>3856.1285659453456</v>
      </c>
      <c r="T135" s="23">
        <f t="shared" si="75"/>
        <v>357.50129549400003</v>
      </c>
      <c r="U135" s="24">
        <f t="shared" si="68"/>
        <v>114.63106076162308</v>
      </c>
      <c r="V135" s="24">
        <f>'[1]начисления 2017'!E138*'[1]начисления 2017'!I138*12</f>
        <v>36512.712</v>
      </c>
      <c r="W135" s="23">
        <f t="shared" si="76"/>
        <v>46577.815503222017</v>
      </c>
      <c r="X135" s="23">
        <f>'[1]начисления 2017'!AL138</f>
        <v>40454.249252936781</v>
      </c>
      <c r="Y135" s="23">
        <f>'[1]начисления 2017'!AM138</f>
        <v>4449.0915094036127</v>
      </c>
      <c r="Z135" s="23">
        <f>1.11426*V135*2.5%+'[1]начисления 2017'!AN138</f>
        <v>1674.4747408816229</v>
      </c>
      <c r="AA135" s="23">
        <f t="shared" si="77"/>
        <v>127.5660255070125</v>
      </c>
      <c r="AB135" s="23">
        <f>'[1]начисления 2017'!BQ138</f>
        <v>0</v>
      </c>
      <c r="AC135" s="23">
        <f t="shared" si="78"/>
        <v>0</v>
      </c>
      <c r="AD135" s="23">
        <f>'[1]начисления 2017'!BN138</f>
        <v>0</v>
      </c>
      <c r="AE135" s="23">
        <f>'[1]начисления 2017'!BP138</f>
        <v>0</v>
      </c>
      <c r="AF135" s="23">
        <f>1.11426*AB135*2.5%+'[1]начисления 2017'!BR138</f>
        <v>0</v>
      </c>
      <c r="AG135" s="23">
        <v>0</v>
      </c>
      <c r="AH135" s="23">
        <f>'[1]начисления 2017'!CD138</f>
        <v>2711.34</v>
      </c>
      <c r="AI135" s="23">
        <f t="shared" si="79"/>
        <v>4077.6387009718883</v>
      </c>
      <c r="AJ135" s="23">
        <f>'[1]начисления 2017'!BT138</f>
        <v>3018.44</v>
      </c>
      <c r="AK135" s="23">
        <f>1.11426*AH135*2.5%+'[1]начисления 2017'!CE138</f>
        <v>1059.198700971888</v>
      </c>
      <c r="AL135" s="23">
        <f t="shared" si="67"/>
        <v>150.39200915310835</v>
      </c>
      <c r="AM135" s="23">
        <f>'[1]начисления 2017'!CS138</f>
        <v>122552.568</v>
      </c>
      <c r="AN135" s="23">
        <f t="shared" si="80"/>
        <v>83462.520361882358</v>
      </c>
      <c r="AO135" s="23">
        <f>'[1]начисления 2017'!CV138</f>
        <v>40226.161450418149</v>
      </c>
      <c r="AP135" s="23">
        <f t="shared" si="81"/>
        <v>12148.30075802628</v>
      </c>
      <c r="AQ135" s="23">
        <f>'[1]начисления 2017'!CW138</f>
        <v>11408.833180806478</v>
      </c>
      <c r="AR135" s="23">
        <f>'[1]начисления 2017'!CH138</f>
        <v>1158.3557124756926</v>
      </c>
      <c r="AS135" s="23">
        <f>'[1]начисления 2017'!CK138+'[1]начисления 2017'!CL138+'[1]начисления 2017'!CM138+'[1]начисления 2017'!CN138</f>
        <v>0</v>
      </c>
      <c r="AT135" s="23">
        <f>'[1]начисления 2017'!CJ138</f>
        <v>414.65922997592668</v>
      </c>
      <c r="AU135" s="23">
        <f>'[1]начисления 2017'!CI138</f>
        <v>182.99863680524442</v>
      </c>
      <c r="AV135" s="23">
        <f>1.11426*AM135*2.5%+'[1]начисления 2017'!CY138</f>
        <v>17923.211393374586</v>
      </c>
      <c r="AW135" s="23">
        <f t="shared" si="82"/>
        <v>68.103444688227469</v>
      </c>
      <c r="AX135" s="23">
        <f>'[1]начисления 2017'!CO138</f>
        <v>0</v>
      </c>
      <c r="AY135" s="23">
        <f t="shared" si="83"/>
        <v>0</v>
      </c>
      <c r="AZ135" s="23">
        <f>'[1]начисления 2017'!CP138</f>
        <v>0</v>
      </c>
      <c r="BA135" s="23">
        <f>'[1]начисления 2017'!CQ138</f>
        <v>0</v>
      </c>
      <c r="BB135" s="23">
        <f>1.11426*AX135*2.5%+'[1]начисления 2017'!CR138</f>
        <v>0</v>
      </c>
      <c r="BC135" s="23">
        <v>0</v>
      </c>
      <c r="BD135" s="23">
        <f>'[1]начисления 2017'!DA138</f>
        <v>6687.9719999999998</v>
      </c>
      <c r="BE135" s="23">
        <f t="shared" si="84"/>
        <v>1928.4593000000002</v>
      </c>
      <c r="BF135" s="23">
        <f>'[1]начисления 2017'!CZ138</f>
        <v>1761.2600000000002</v>
      </c>
      <c r="BG135" s="23">
        <f t="shared" si="85"/>
        <v>167.19929999999999</v>
      </c>
      <c r="BH135" s="23">
        <f t="shared" si="86"/>
        <v>28.834739439698616</v>
      </c>
      <c r="BI135" s="23">
        <f t="shared" si="87"/>
        <v>28868.787809983296</v>
      </c>
      <c r="BJ135" s="23">
        <f>'[1]начисления 2017'!DD138</f>
        <v>16108.873966489129</v>
      </c>
      <c r="BK135" s="23">
        <f t="shared" si="88"/>
        <v>4864.8799378797166</v>
      </c>
      <c r="BL135" s="23">
        <f>'[1]начисления 2017'!DF138</f>
        <v>2343.8962076164512</v>
      </c>
      <c r="BM135" s="23">
        <f>'[1]начисления 2017'!DK138</f>
        <v>164.78766973399237</v>
      </c>
      <c r="BN135" s="23">
        <f>'[1]начисления 2017'!DG138</f>
        <v>340.23694775673169</v>
      </c>
      <c r="BO135" s="23">
        <f>'[1]начисления 2017'!DH138</f>
        <v>314.04810374738781</v>
      </c>
      <c r="BP135" s="23">
        <f>'[1]начисления 2017'!DE138</f>
        <v>1772.6730579999844</v>
      </c>
      <c r="BQ135" s="23">
        <f>'[1]начисления 2017'!DJ138</f>
        <v>2116.297844281306</v>
      </c>
      <c r="BR135" s="23">
        <f>'[1]начисления 2017'!DI138</f>
        <v>607.75201552604165</v>
      </c>
      <c r="BS135" s="23">
        <f>'[1]начисления 2017'!DL138</f>
        <v>24.904185223198883</v>
      </c>
      <c r="BT135" s="23">
        <f>'[1]начисления 2017'!DM138</f>
        <v>77.966371832933334</v>
      </c>
      <c r="BU135" s="23">
        <f>'[1]начисления 2017'!DN138</f>
        <v>132.4715018964221</v>
      </c>
      <c r="BV135" s="23">
        <f>'[1]начисления 2017'!DS138</f>
        <v>1018.9075737803342</v>
      </c>
      <c r="BW135" s="23">
        <f t="shared" si="89"/>
        <v>228204.06765790249</v>
      </c>
    </row>
    <row r="136" spans="1:75" s="25" customFormat="1" ht="12" x14ac:dyDescent="0.2">
      <c r="A136" s="18">
        <f t="shared" si="90"/>
        <v>133</v>
      </c>
      <c r="B136" s="35" t="s">
        <v>101</v>
      </c>
      <c r="C136" s="29">
        <v>2</v>
      </c>
      <c r="D136" s="29"/>
      <c r="E136" s="26">
        <v>807.2</v>
      </c>
      <c r="F136" s="23">
        <f>'[1]начисления 2017'!BD139+'[1]начисления 2017'!BH139</f>
        <v>25572.096000000005</v>
      </c>
      <c r="G136" s="23">
        <f t="shared" si="70"/>
        <v>25480.409170372164</v>
      </c>
      <c r="H136" s="23">
        <f>'[1]начисления 2017'!BF139</f>
        <v>10554.765259440492</v>
      </c>
      <c r="I136" s="23">
        <f t="shared" si="71"/>
        <v>3187.5391083510285</v>
      </c>
      <c r="J136" s="23">
        <f>'[1]начисления 2017'!BG139</f>
        <v>0</v>
      </c>
      <c r="K136" s="23">
        <f>'[1]начисления 2017'!AS139</f>
        <v>11025.755710356641</v>
      </c>
      <c r="L136" s="23">
        <f>1.11426*F136*2.5%+'[1]начисления 2017'!BI139+'[1]начисления 2017'!BY139</f>
        <v>712.34909222400029</v>
      </c>
      <c r="M136" s="23">
        <f t="shared" si="72"/>
        <v>99.641457510452639</v>
      </c>
      <c r="N136" s="23">
        <f>'[1]начисления 2017'!BJ139</f>
        <v>0</v>
      </c>
      <c r="O136" s="23">
        <f t="shared" si="73"/>
        <v>0</v>
      </c>
      <c r="P136" s="23">
        <f>'[1]начисления 2017'!BK139</f>
        <v>0</v>
      </c>
      <c r="Q136" s="23">
        <f t="shared" si="74"/>
        <v>0</v>
      </c>
      <c r="R136" s="23">
        <f>'[1]начисления 2017'!BL139</f>
        <v>0</v>
      </c>
      <c r="S136" s="23">
        <f>'[1]начисления 2017'!BC139</f>
        <v>0</v>
      </c>
      <c r="T136" s="23">
        <f t="shared" si="75"/>
        <v>0</v>
      </c>
      <c r="U136" s="24">
        <v>0</v>
      </c>
      <c r="V136" s="24">
        <f>'[1]начисления 2017'!E139*'[1]начисления 2017'!I139*12</f>
        <v>29543.52</v>
      </c>
      <c r="W136" s="23">
        <f t="shared" si="76"/>
        <v>25238.166176964754</v>
      </c>
      <c r="X136" s="23">
        <f>'[1]начисления 2017'!AL139</f>
        <v>21678.729334774336</v>
      </c>
      <c r="Y136" s="23">
        <f>'[1]начисления 2017'!AM139</f>
        <v>2384.1908427209696</v>
      </c>
      <c r="Z136" s="23">
        <f>1.11426*V136*2.5%+'[1]начисления 2017'!AN139</f>
        <v>1175.2459994694475</v>
      </c>
      <c r="AA136" s="23">
        <f t="shared" si="77"/>
        <v>85.427079024316512</v>
      </c>
      <c r="AB136" s="23">
        <f>'[1]начисления 2017'!BQ139</f>
        <v>0</v>
      </c>
      <c r="AC136" s="23">
        <f t="shared" si="78"/>
        <v>0</v>
      </c>
      <c r="AD136" s="23">
        <f>'[1]начисления 2017'!BN139</f>
        <v>0</v>
      </c>
      <c r="AE136" s="23">
        <f>'[1]начисления 2017'!BP139</f>
        <v>0</v>
      </c>
      <c r="AF136" s="23">
        <f>1.11426*AB136*2.5%+'[1]начисления 2017'!BR139</f>
        <v>0</v>
      </c>
      <c r="AG136" s="23">
        <v>0</v>
      </c>
      <c r="AH136" s="23">
        <f>'[1]начисления 2017'!CD139</f>
        <v>0</v>
      </c>
      <c r="AI136" s="23">
        <f t="shared" si="79"/>
        <v>0</v>
      </c>
      <c r="AJ136" s="23">
        <f>'[1]начисления 2017'!BT139</f>
        <v>0</v>
      </c>
      <c r="AK136" s="23">
        <f>1.11426*AH136*2.5%+'[1]начисления 2017'!CE139</f>
        <v>0</v>
      </c>
      <c r="AL136" s="23">
        <v>0</v>
      </c>
      <c r="AM136" s="23">
        <f>'[1]начисления 2017'!CS139</f>
        <v>43201.343999999997</v>
      </c>
      <c r="AN136" s="23">
        <f t="shared" si="80"/>
        <v>28540.854467765133</v>
      </c>
      <c r="AO136" s="23">
        <f>'[1]начисления 2017'!CV139</f>
        <v>16107.663920813837</v>
      </c>
      <c r="AP136" s="23">
        <f t="shared" si="81"/>
        <v>4864.5145040857788</v>
      </c>
      <c r="AQ136" s="23">
        <f>'[1]начисления 2017'!CW139</f>
        <v>930.02804655419391</v>
      </c>
      <c r="AR136" s="23">
        <f>'[1]начисления 2017'!CH139</f>
        <v>408.33516935383585</v>
      </c>
      <c r="AS136" s="23">
        <f>'[1]начисления 2017'!CK139+'[1]начисления 2017'!CL139+'[1]начисления 2017'!CM139+'[1]начисления 2017'!CN139</f>
        <v>0</v>
      </c>
      <c r="AT136" s="23">
        <f>'[1]начисления 2017'!CJ139</f>
        <v>166.04098619621712</v>
      </c>
      <c r="AU136" s="23">
        <f>'[1]начисления 2017'!CI139</f>
        <v>73.277698724975153</v>
      </c>
      <c r="AV136" s="23">
        <f>1.11426*AM136*2.5%+'[1]начисления 2017'!CY139</f>
        <v>5990.9941420362957</v>
      </c>
      <c r="AW136" s="23">
        <f t="shared" si="82"/>
        <v>66.064737402070492</v>
      </c>
      <c r="AX136" s="23">
        <f>'[1]начисления 2017'!CO139</f>
        <v>0</v>
      </c>
      <c r="AY136" s="23">
        <f t="shared" si="83"/>
        <v>0</v>
      </c>
      <c r="AZ136" s="23">
        <f>'[1]начисления 2017'!CP139</f>
        <v>0</v>
      </c>
      <c r="BA136" s="23">
        <f>'[1]начисления 2017'!CQ139</f>
        <v>0</v>
      </c>
      <c r="BB136" s="23">
        <f>1.11426*AX136*2.5%+'[1]начисления 2017'!CR139</f>
        <v>0</v>
      </c>
      <c r="BC136" s="23">
        <v>0</v>
      </c>
      <c r="BD136" s="23">
        <f>'[1]начисления 2017'!DA139</f>
        <v>3583.9679999999998</v>
      </c>
      <c r="BE136" s="23">
        <f t="shared" si="84"/>
        <v>1066.3991999999998</v>
      </c>
      <c r="BF136" s="23">
        <f>'[1]начисления 2017'!CZ139</f>
        <v>976.8</v>
      </c>
      <c r="BG136" s="23">
        <f t="shared" si="85"/>
        <v>89.599199999999996</v>
      </c>
      <c r="BH136" s="23">
        <f t="shared" si="86"/>
        <v>29.754707631318134</v>
      </c>
      <c r="BI136" s="23">
        <f t="shared" si="87"/>
        <v>12824.851445975693</v>
      </c>
      <c r="BJ136" s="23">
        <f>'[1]начисления 2017'!DD139</f>
        <v>7156.3072527321283</v>
      </c>
      <c r="BK136" s="23">
        <f t="shared" si="88"/>
        <v>2161.2047903251027</v>
      </c>
      <c r="BL136" s="23">
        <f>'[1]начисления 2017'!DF139</f>
        <v>1041.2671590274224</v>
      </c>
      <c r="BM136" s="23">
        <f>'[1]начисления 2017'!DK139</f>
        <v>73.206308431700648</v>
      </c>
      <c r="BN136" s="23">
        <f>'[1]начисления 2017'!DG139</f>
        <v>151.14899663030923</v>
      </c>
      <c r="BO136" s="23">
        <f>'[1]начисления 2017'!DH139</f>
        <v>139.51470023475648</v>
      </c>
      <c r="BP136" s="23">
        <f>'[1]начисления 2017'!DE139</f>
        <v>787.50340266352907</v>
      </c>
      <c r="BQ136" s="23">
        <f>'[1]начисления 2017'!DJ139</f>
        <v>940.15743393841024</v>
      </c>
      <c r="BR136" s="23">
        <f>'[1]начисления 2017'!DI139</f>
        <v>269.99156897119155</v>
      </c>
      <c r="BS136" s="23">
        <f>'[1]начисления 2017'!DL139</f>
        <v>11.06359151526749</v>
      </c>
      <c r="BT136" s="23">
        <f>'[1]начисления 2017'!DM139</f>
        <v>34.636270255631914</v>
      </c>
      <c r="BU136" s="23">
        <f>'[1]начисления 2017'!DN139</f>
        <v>58.849971250243634</v>
      </c>
      <c r="BV136" s="23">
        <f>'[1]начисления 2017'!DS139</f>
        <v>409.57851543751531</v>
      </c>
      <c r="BW136" s="23">
        <f t="shared" si="89"/>
        <v>93560.258976515266</v>
      </c>
    </row>
    <row r="137" spans="1:75" ht="12" x14ac:dyDescent="0.2">
      <c r="A137" s="18">
        <f t="shared" si="90"/>
        <v>134</v>
      </c>
      <c r="B137" s="35" t="s">
        <v>101</v>
      </c>
      <c r="C137" s="29">
        <v>14</v>
      </c>
      <c r="D137" s="29"/>
      <c r="E137" s="34">
        <v>104.1</v>
      </c>
      <c r="F137" s="23">
        <f>'[1]начисления 2017'!BD140+'[1]начисления 2017'!BH140</f>
        <v>0</v>
      </c>
      <c r="G137" s="23">
        <f t="shared" si="70"/>
        <v>0</v>
      </c>
      <c r="H137" s="23">
        <f>'[1]начисления 2017'!BF140</f>
        <v>0</v>
      </c>
      <c r="I137" s="23">
        <f t="shared" si="71"/>
        <v>0</v>
      </c>
      <c r="J137" s="23">
        <f>'[1]начисления 2017'!BG140</f>
        <v>0</v>
      </c>
      <c r="K137" s="23">
        <f>'[1]начисления 2017'!AS140</f>
        <v>0</v>
      </c>
      <c r="L137" s="23">
        <f>1.11426*F137*2.5%+'[1]начисления 2017'!BI140+'[1]начисления 2017'!BY140</f>
        <v>0</v>
      </c>
      <c r="M137" s="23">
        <v>0</v>
      </c>
      <c r="N137" s="23">
        <f>'[1]начисления 2017'!BJ140</f>
        <v>0</v>
      </c>
      <c r="O137" s="23">
        <f t="shared" si="73"/>
        <v>0</v>
      </c>
      <c r="P137" s="23">
        <f>'[1]начисления 2017'!BK140</f>
        <v>0</v>
      </c>
      <c r="Q137" s="23">
        <f t="shared" si="74"/>
        <v>0</v>
      </c>
      <c r="R137" s="23">
        <f>'[1]начисления 2017'!BL140</f>
        <v>0</v>
      </c>
      <c r="S137" s="23">
        <f>'[1]начисления 2017'!BC140</f>
        <v>0</v>
      </c>
      <c r="T137" s="23">
        <f t="shared" si="75"/>
        <v>0</v>
      </c>
      <c r="U137" s="24">
        <v>0</v>
      </c>
      <c r="V137" s="24">
        <f>'[1]начисления 2017'!E140*'[1]начисления 2017'!I140*12</f>
        <v>2523.384</v>
      </c>
      <c r="W137" s="23">
        <f t="shared" si="76"/>
        <v>3218.9806770798723</v>
      </c>
      <c r="X137" s="23">
        <f>'[1]начисления 2017'!AL140</f>
        <v>2795.782611186828</v>
      </c>
      <c r="Y137" s="23">
        <f>'[1]начисления 2017'!AM140</f>
        <v>307.47555342821221</v>
      </c>
      <c r="Z137" s="23">
        <f>1.11426*V137*2.5%+'[1]начисления 2017'!AN140</f>
        <v>115.72251246483232</v>
      </c>
      <c r="AA137" s="23">
        <f t="shared" si="77"/>
        <v>127.5660255070125</v>
      </c>
      <c r="AB137" s="23">
        <f>'[1]начисления 2017'!BQ140</f>
        <v>0</v>
      </c>
      <c r="AC137" s="23">
        <f t="shared" si="78"/>
        <v>0</v>
      </c>
      <c r="AD137" s="23">
        <f>'[1]начисления 2017'!BN140</f>
        <v>0</v>
      </c>
      <c r="AE137" s="23">
        <f>'[1]начисления 2017'!BP140</f>
        <v>0</v>
      </c>
      <c r="AF137" s="23">
        <f>1.11426*AB137*2.5%+'[1]начисления 2017'!BR140</f>
        <v>0</v>
      </c>
      <c r="AG137" s="23">
        <v>0</v>
      </c>
      <c r="AH137" s="23">
        <f>'[1]начисления 2017'!CD140</f>
        <v>0</v>
      </c>
      <c r="AI137" s="23">
        <f t="shared" si="79"/>
        <v>0</v>
      </c>
      <c r="AJ137" s="23">
        <f>'[1]начисления 2017'!BT140</f>
        <v>0</v>
      </c>
      <c r="AK137" s="23">
        <f>1.11426*AH137*2.5%+'[1]начисления 2017'!CE140</f>
        <v>0</v>
      </c>
      <c r="AL137" s="23">
        <v>0</v>
      </c>
      <c r="AM137" s="23">
        <f>'[1]начисления 2017'!CS140</f>
        <v>5633.8919999999989</v>
      </c>
      <c r="AN137" s="23">
        <f t="shared" si="80"/>
        <v>296.5519704436287</v>
      </c>
      <c r="AO137" s="23">
        <f>'[1]начисления 2017'!CV140</f>
        <v>0</v>
      </c>
      <c r="AP137" s="23">
        <f t="shared" si="81"/>
        <v>0</v>
      </c>
      <c r="AQ137" s="23">
        <f>'[1]начисления 2017'!CW140</f>
        <v>67.416521811560415</v>
      </c>
      <c r="AR137" s="23">
        <f>'[1]начисления 2017'!CH140</f>
        <v>53.251034133133004</v>
      </c>
      <c r="AS137" s="23">
        <f>'[1]начисления 2017'!CK140+'[1]начисления 2017'!CL140+'[1]начисления 2017'!CM140+'[1]начисления 2017'!CN140</f>
        <v>0</v>
      </c>
      <c r="AT137" s="23">
        <f>'[1]начисления 2017'!CJ140</f>
        <v>0</v>
      </c>
      <c r="AU137" s="23">
        <f>'[1]начисления 2017'!CI140</f>
        <v>0</v>
      </c>
      <c r="AV137" s="23">
        <f>1.11426*AM137*2.5%+'[1]начисления 2017'!CY140</f>
        <v>175.88441449893529</v>
      </c>
      <c r="AW137" s="23">
        <f t="shared" si="82"/>
        <v>5.2637141507794034</v>
      </c>
      <c r="AX137" s="23">
        <f>'[1]начисления 2017'!CO140</f>
        <v>0</v>
      </c>
      <c r="AY137" s="23">
        <f t="shared" si="83"/>
        <v>0</v>
      </c>
      <c r="AZ137" s="23">
        <f>'[1]начисления 2017'!CP140</f>
        <v>0</v>
      </c>
      <c r="BA137" s="23">
        <f>'[1]начисления 2017'!CQ140</f>
        <v>0</v>
      </c>
      <c r="BB137" s="23">
        <f>1.11426*AX137*2.5%+'[1]начисления 2017'!CR140</f>
        <v>0</v>
      </c>
      <c r="BC137" s="23">
        <v>0</v>
      </c>
      <c r="BD137" s="23">
        <f>'[1]начисления 2017'!DA140</f>
        <v>0</v>
      </c>
      <c r="BE137" s="23">
        <f t="shared" si="84"/>
        <v>0</v>
      </c>
      <c r="BF137" s="23">
        <f>'[1]начисления 2017'!CZ140</f>
        <v>0</v>
      </c>
      <c r="BG137" s="23">
        <f t="shared" si="85"/>
        <v>0</v>
      </c>
      <c r="BH137" s="23">
        <v>0</v>
      </c>
      <c r="BI137" s="23">
        <f t="shared" si="87"/>
        <v>1026.6427888058374</v>
      </c>
      <c r="BJ137" s="23">
        <f>'[1]начисления 2017'!DD140</f>
        <v>572.86988987320842</v>
      </c>
      <c r="BK137" s="23">
        <f t="shared" si="88"/>
        <v>173.00670674170894</v>
      </c>
      <c r="BL137" s="23">
        <f>'[1]начисления 2017'!DF140</f>
        <v>83.354526525240075</v>
      </c>
      <c r="BM137" s="23">
        <f>'[1]начисления 2017'!DK140</f>
        <v>5.8602416537218343</v>
      </c>
      <c r="BN137" s="23">
        <f>'[1]начисления 2017'!DG140</f>
        <v>12.099635467858572</v>
      </c>
      <c r="BO137" s="23">
        <f>'[1]начисления 2017'!DH140</f>
        <v>11.168297857622784</v>
      </c>
      <c r="BP137" s="23">
        <f>'[1]начисления 2017'!DE140</f>
        <v>63.040472079562846</v>
      </c>
      <c r="BQ137" s="23">
        <f>'[1]начисления 2017'!DJ140</f>
        <v>75.260587146835221</v>
      </c>
      <c r="BR137" s="23">
        <f>'[1]начисления 2017'!DI140</f>
        <v>21.613107839126311</v>
      </c>
      <c r="BS137" s="23">
        <f>'[1]начисления 2017'!DL140</f>
        <v>0.8856520869102894</v>
      </c>
      <c r="BT137" s="23">
        <f>'[1]начисления 2017'!DM140</f>
        <v>2.772669706067644</v>
      </c>
      <c r="BU137" s="23">
        <f>'[1]начисления 2017'!DN140</f>
        <v>4.7110018279745445</v>
      </c>
      <c r="BV137" s="23">
        <f>'[1]начисления 2017'!DS140</f>
        <v>32.7871890832444</v>
      </c>
      <c r="BW137" s="23">
        <f t="shared" si="89"/>
        <v>4574.9626254125833</v>
      </c>
    </row>
    <row r="138" spans="1:75" s="25" customFormat="1" ht="12" x14ac:dyDescent="0.2">
      <c r="A138" s="18">
        <f t="shared" si="90"/>
        <v>135</v>
      </c>
      <c r="B138" s="35" t="s">
        <v>101</v>
      </c>
      <c r="C138" s="29">
        <v>31</v>
      </c>
      <c r="D138" s="29"/>
      <c r="E138" s="26">
        <v>419.1</v>
      </c>
      <c r="F138" s="23">
        <f>'[1]начисления 2017'!BD141+'[1]начисления 2017'!BH141</f>
        <v>0</v>
      </c>
      <c r="G138" s="23">
        <f t="shared" si="70"/>
        <v>0</v>
      </c>
      <c r="H138" s="23">
        <f>'[1]начисления 2017'!BF141</f>
        <v>0</v>
      </c>
      <c r="I138" s="23">
        <f t="shared" si="71"/>
        <v>0</v>
      </c>
      <c r="J138" s="23">
        <f>'[1]начисления 2017'!BG141</f>
        <v>0</v>
      </c>
      <c r="K138" s="23">
        <f>'[1]начисления 2017'!AS141</f>
        <v>0</v>
      </c>
      <c r="L138" s="23">
        <f>1.11426*F138*2.5%+'[1]начисления 2017'!BI141+'[1]начисления 2017'!BY141</f>
        <v>0</v>
      </c>
      <c r="M138" s="23">
        <v>0</v>
      </c>
      <c r="N138" s="23">
        <f>'[1]начисления 2017'!BJ141</f>
        <v>0</v>
      </c>
      <c r="O138" s="23">
        <f t="shared" si="73"/>
        <v>0</v>
      </c>
      <c r="P138" s="23">
        <f>'[1]начисления 2017'!BK141</f>
        <v>0</v>
      </c>
      <c r="Q138" s="23">
        <f t="shared" si="74"/>
        <v>0</v>
      </c>
      <c r="R138" s="23">
        <f>'[1]начисления 2017'!BL141</f>
        <v>0</v>
      </c>
      <c r="S138" s="23">
        <f>'[1]начисления 2017'!BC141</f>
        <v>0</v>
      </c>
      <c r="T138" s="23">
        <f t="shared" si="75"/>
        <v>0</v>
      </c>
      <c r="U138" s="24">
        <v>0</v>
      </c>
      <c r="V138" s="24">
        <f>'[1]начисления 2017'!E141*'[1]начисления 2017'!I141*12</f>
        <v>10158.984</v>
      </c>
      <c r="W138" s="23">
        <f t="shared" si="76"/>
        <v>12959.412120693321</v>
      </c>
      <c r="X138" s="23">
        <f>'[1]начисления 2017'!AL141</f>
        <v>11255.64353840922</v>
      </c>
      <c r="Y138" s="23">
        <f>'[1]начисления 2017'!AM141</f>
        <v>1237.8770839746758</v>
      </c>
      <c r="Z138" s="23">
        <f>1.11426*V138*2.5%+'[1]начисления 2017'!AN141</f>
        <v>465.89149830942586</v>
      </c>
      <c r="AA138" s="23">
        <f t="shared" si="77"/>
        <v>127.56602550701253</v>
      </c>
      <c r="AB138" s="23">
        <f>'[1]начисления 2017'!BQ141</f>
        <v>0</v>
      </c>
      <c r="AC138" s="23">
        <f t="shared" si="78"/>
        <v>0</v>
      </c>
      <c r="AD138" s="23">
        <f>'[1]начисления 2017'!BN141</f>
        <v>0</v>
      </c>
      <c r="AE138" s="23">
        <f>'[1]начисления 2017'!BP141</f>
        <v>0</v>
      </c>
      <c r="AF138" s="23">
        <f>1.11426*AB138*2.5%+'[1]начисления 2017'!BR141</f>
        <v>0</v>
      </c>
      <c r="AG138" s="23">
        <v>0</v>
      </c>
      <c r="AH138" s="23">
        <f>'[1]начисления 2017'!CD141</f>
        <v>0</v>
      </c>
      <c r="AI138" s="23">
        <f t="shared" si="79"/>
        <v>0</v>
      </c>
      <c r="AJ138" s="23">
        <f>'[1]начисления 2017'!BT141</f>
        <v>0</v>
      </c>
      <c r="AK138" s="23">
        <f>1.11426*AH138*2.5%+'[1]начисления 2017'!CE141</f>
        <v>0</v>
      </c>
      <c r="AL138" s="23">
        <v>0</v>
      </c>
      <c r="AM138" s="23">
        <f>'[1]начисления 2017'!CS141</f>
        <v>2791.2060000000006</v>
      </c>
      <c r="AN138" s="23">
        <f t="shared" si="80"/>
        <v>10629.026102667824</v>
      </c>
      <c r="AO138" s="23">
        <f>'[1]начисления 2017'!CV141</f>
        <v>6000.8653892214425</v>
      </c>
      <c r="AP138" s="23">
        <f t="shared" si="81"/>
        <v>1812.2613475448757</v>
      </c>
      <c r="AQ138" s="23">
        <f>'[1]начисления 2017'!CW141</f>
        <v>730.97366792723346</v>
      </c>
      <c r="AR138" s="23">
        <f>'[1]начисления 2017'!CH141</f>
        <v>26.382224930581859</v>
      </c>
      <c r="AS138" s="23">
        <f>'[1]начисления 2017'!CK141+'[1]начисления 2017'!CL141+'[1]начисления 2017'!CM141+'[1]начисления 2017'!CN141</f>
        <v>0</v>
      </c>
      <c r="AT138" s="23">
        <f>'[1]начисления 2017'!CJ141</f>
        <v>61.85810755398056</v>
      </c>
      <c r="AU138" s="23">
        <f>'[1]начисления 2017'!CI141</f>
        <v>27.299402833473216</v>
      </c>
      <c r="AV138" s="23">
        <f>1.11426*AM138*2.5%+'[1]начисления 2017'!CY141</f>
        <v>1969.3859626562364</v>
      </c>
      <c r="AW138" s="23">
        <f t="shared" si="82"/>
        <v>380.8040718839033</v>
      </c>
      <c r="AX138" s="23">
        <f>'[1]начисления 2017'!CO141</f>
        <v>0</v>
      </c>
      <c r="AY138" s="23">
        <f t="shared" si="83"/>
        <v>0</v>
      </c>
      <c r="AZ138" s="23">
        <f>'[1]начисления 2017'!CP141</f>
        <v>0</v>
      </c>
      <c r="BA138" s="23">
        <f>'[1]начисления 2017'!CQ141</f>
        <v>0</v>
      </c>
      <c r="BB138" s="23">
        <f>1.11426*AX138*2.5%+'[1]начисления 2017'!CR141</f>
        <v>0</v>
      </c>
      <c r="BC138" s="23">
        <v>0</v>
      </c>
      <c r="BD138" s="23">
        <f>'[1]начисления 2017'!DA141</f>
        <v>0</v>
      </c>
      <c r="BE138" s="23">
        <f t="shared" si="84"/>
        <v>0</v>
      </c>
      <c r="BF138" s="23">
        <f>'[1]начисления 2017'!CZ141</f>
        <v>0</v>
      </c>
      <c r="BG138" s="23">
        <f t="shared" si="85"/>
        <v>0</v>
      </c>
      <c r="BH138" s="23">
        <v>0</v>
      </c>
      <c r="BI138" s="23">
        <f t="shared" si="87"/>
        <v>1629.8601613045173</v>
      </c>
      <c r="BJ138" s="23">
        <f>'[1]начисления 2017'!DD141</f>
        <v>909.46707199034643</v>
      </c>
      <c r="BK138" s="23">
        <f t="shared" si="88"/>
        <v>274.65905574108461</v>
      </c>
      <c r="BL138" s="23">
        <f>'[1]начисления 2017'!DF141</f>
        <v>132.33056670656953</v>
      </c>
      <c r="BM138" s="23">
        <f>'[1]начисления 2017'!DK141</f>
        <v>9.3035031377646114</v>
      </c>
      <c r="BN138" s="23">
        <f>'[1]начисления 2017'!DG141</f>
        <v>19.20893423730022</v>
      </c>
      <c r="BO138" s="23">
        <f>'[1]начисления 2017'!DH141</f>
        <v>17.730377056361462</v>
      </c>
      <c r="BP138" s="23">
        <f>'[1]начисления 2017'!DE141</f>
        <v>100.08072438888104</v>
      </c>
      <c r="BQ138" s="23">
        <f>'[1]начисления 2017'!DJ141</f>
        <v>119.48092758698786</v>
      </c>
      <c r="BR138" s="23">
        <f>'[1]начисления 2017'!DI141</f>
        <v>34.312171490479805</v>
      </c>
      <c r="BS138" s="23">
        <f>'[1]начисления 2017'!DL141</f>
        <v>1.406028531998275</v>
      </c>
      <c r="BT138" s="23">
        <f>'[1]начисления 2017'!DM141</f>
        <v>4.4017879866784133</v>
      </c>
      <c r="BU138" s="23">
        <f>'[1]начисления 2017'!DN141</f>
        <v>7.4790124500651531</v>
      </c>
      <c r="BV138" s="23">
        <f>'[1]начисления 2017'!DS141</f>
        <v>52.051730037569016</v>
      </c>
      <c r="BW138" s="23">
        <f t="shared" si="89"/>
        <v>25270.350114703233</v>
      </c>
    </row>
    <row r="139" spans="1:75" s="25" customFormat="1" ht="12" x14ac:dyDescent="0.2">
      <c r="A139" s="18">
        <f t="shared" si="90"/>
        <v>136</v>
      </c>
      <c r="B139" s="35" t="s">
        <v>101</v>
      </c>
      <c r="C139" s="29">
        <v>47</v>
      </c>
      <c r="D139" s="29"/>
      <c r="E139" s="26">
        <v>535.16</v>
      </c>
      <c r="F139" s="23">
        <f>'[1]начисления 2017'!BD142+'[1]начисления 2017'!BH142</f>
        <v>16953.8688</v>
      </c>
      <c r="G139" s="23">
        <f t="shared" si="70"/>
        <v>16893.081976729885</v>
      </c>
      <c r="H139" s="23">
        <f>'[1]начисления 2017'!BF142</f>
        <v>6997.631536474446</v>
      </c>
      <c r="I139" s="23">
        <f t="shared" si="71"/>
        <v>2113.2847240152828</v>
      </c>
      <c r="J139" s="23">
        <f>'[1]начисления 2017'!BG142</f>
        <v>0</v>
      </c>
      <c r="K139" s="23">
        <f>'[1]начисления 2017'!AS142</f>
        <v>7309.8902700129584</v>
      </c>
      <c r="L139" s="23">
        <f>1.11426*F139*2.5%+'[1]начисления 2017'!BI142+'[1]начисления 2017'!BY142</f>
        <v>472.27544622720001</v>
      </c>
      <c r="M139" s="23">
        <f t="shared" si="72"/>
        <v>99.641457510452625</v>
      </c>
      <c r="N139" s="23">
        <f>'[1]начисления 2017'!BJ142</f>
        <v>0</v>
      </c>
      <c r="O139" s="23">
        <f t="shared" si="73"/>
        <v>0</v>
      </c>
      <c r="P139" s="23">
        <f>'[1]начисления 2017'!BK142</f>
        <v>0</v>
      </c>
      <c r="Q139" s="23">
        <f t="shared" si="74"/>
        <v>0</v>
      </c>
      <c r="R139" s="23">
        <f>'[1]начисления 2017'!BL142</f>
        <v>0</v>
      </c>
      <c r="S139" s="23">
        <f>'[1]начисления 2017'!BC142</f>
        <v>0</v>
      </c>
      <c r="T139" s="23">
        <f t="shared" si="75"/>
        <v>0</v>
      </c>
      <c r="U139" s="24">
        <v>0</v>
      </c>
      <c r="V139" s="24">
        <f>'[1]начисления 2017'!E142*'[1]начисления 2017'!I142*12</f>
        <v>19586.856</v>
      </c>
      <c r="W139" s="23">
        <f t="shared" si="76"/>
        <v>16732.478953499074</v>
      </c>
      <c r="X139" s="23">
        <f>'[1]начисления 2017'!AL142</f>
        <v>14372.632297816936</v>
      </c>
      <c r="Y139" s="23">
        <f>'[1]начисления 2017'!AM142</f>
        <v>1580.6783590071282</v>
      </c>
      <c r="Z139" s="23">
        <f>1.11426*V139*2.5%+'[1]начисления 2017'!AN142</f>
        <v>779.16829667501179</v>
      </c>
      <c r="AA139" s="23">
        <f t="shared" si="77"/>
        <v>85.42707902431647</v>
      </c>
      <c r="AB139" s="23">
        <f>'[1]начисления 2017'!BQ142</f>
        <v>0</v>
      </c>
      <c r="AC139" s="23">
        <f t="shared" si="78"/>
        <v>0</v>
      </c>
      <c r="AD139" s="23">
        <f>'[1]начисления 2017'!BN142</f>
        <v>0</v>
      </c>
      <c r="AE139" s="23">
        <f>'[1]начисления 2017'!BP142</f>
        <v>0</v>
      </c>
      <c r="AF139" s="23">
        <f>1.11426*AB139*2.5%+'[1]начисления 2017'!BR142</f>
        <v>0</v>
      </c>
      <c r="AG139" s="23">
        <v>0</v>
      </c>
      <c r="AH139" s="23">
        <f>'[1]начисления 2017'!CD142</f>
        <v>963.28799999999978</v>
      </c>
      <c r="AI139" s="23">
        <f t="shared" si="79"/>
        <v>1309.6933352002359</v>
      </c>
      <c r="AJ139" s="23">
        <f>'[1]начисления 2017'!BT142</f>
        <v>933.38</v>
      </c>
      <c r="AK139" s="23">
        <f>1.11426*AH139*2.5%+'[1]начисления 2017'!CE142</f>
        <v>376.31333520023594</v>
      </c>
      <c r="AL139" s="23">
        <f t="shared" ref="AL139:AL140" si="91">AI139/AH139*100</f>
        <v>135.96072360501077</v>
      </c>
      <c r="AM139" s="23">
        <f>'[1]начисления 2017'!CS142</f>
        <v>28641.763200000001</v>
      </c>
      <c r="AN139" s="23">
        <f t="shared" si="80"/>
        <v>5908.9192067325148</v>
      </c>
      <c r="AO139" s="23">
        <f>'[1]начисления 2017'!CV142</f>
        <v>2744.280085005701</v>
      </c>
      <c r="AP139" s="23">
        <f t="shared" si="81"/>
        <v>828.77258567172169</v>
      </c>
      <c r="AQ139" s="23">
        <f>'[1]начисления 2017'!CW142</f>
        <v>355.48688638496327</v>
      </c>
      <c r="AR139" s="23">
        <f>'[1]начисления 2017'!CH142</f>
        <v>270.71933750173292</v>
      </c>
      <c r="AS139" s="23">
        <f>'[1]начисления 2017'!CK142+'[1]начисления 2017'!CL142+'[1]начисления 2017'!CM142+'[1]начисления 2017'!CN142</f>
        <v>0</v>
      </c>
      <c r="AT139" s="23">
        <f>'[1]начисления 2017'!CJ142</f>
        <v>28.288582003762272</v>
      </c>
      <c r="AU139" s="23">
        <f>'[1]начисления 2017'!CI142</f>
        <v>12.484400610454051</v>
      </c>
      <c r="AV139" s="23">
        <f>1.11426*AM139*2.5%+'[1]начисления 2017'!CY142</f>
        <v>1668.8873295541785</v>
      </c>
      <c r="AW139" s="23">
        <f t="shared" si="82"/>
        <v>20.630431043897865</v>
      </c>
      <c r="AX139" s="23">
        <f>'[1]начисления 2017'!CO142</f>
        <v>0</v>
      </c>
      <c r="AY139" s="23">
        <f t="shared" si="83"/>
        <v>0</v>
      </c>
      <c r="AZ139" s="23">
        <f>'[1]начисления 2017'!CP142</f>
        <v>0</v>
      </c>
      <c r="BA139" s="23">
        <f>'[1]начисления 2017'!CQ142</f>
        <v>0</v>
      </c>
      <c r="BB139" s="23">
        <f>1.11426*AX139*2.5%+'[1]начисления 2017'!CR142</f>
        <v>0</v>
      </c>
      <c r="BC139" s="23">
        <v>0</v>
      </c>
      <c r="BD139" s="23">
        <f>'[1]начисления 2017'!DA142</f>
        <v>2376.1104</v>
      </c>
      <c r="BE139" s="23">
        <f t="shared" si="84"/>
        <v>272.52275999999995</v>
      </c>
      <c r="BF139" s="23">
        <f>'[1]начисления 2017'!CZ142</f>
        <v>213.11999999999995</v>
      </c>
      <c r="BG139" s="23">
        <f t="shared" si="85"/>
        <v>59.402760000000001</v>
      </c>
      <c r="BH139" s="23">
        <f t="shared" si="86"/>
        <v>11.469280215262723</v>
      </c>
      <c r="BI139" s="23">
        <f t="shared" si="87"/>
        <v>8623.8960834392219</v>
      </c>
      <c r="BJ139" s="23">
        <f>'[1]начисления 2017'!DD142</f>
        <v>4812.1610101058841</v>
      </c>
      <c r="BK139" s="23">
        <f t="shared" si="88"/>
        <v>1453.272625051977</v>
      </c>
      <c r="BL139" s="23">
        <f>'[1]начисления 2017'!DF142</f>
        <v>700.18587056368881</v>
      </c>
      <c r="BM139" s="23">
        <f>'[1]начисления 2017'!DK142</f>
        <v>49.226581627601604</v>
      </c>
      <c r="BN139" s="23">
        <f>'[1]начисления 2017'!DG142</f>
        <v>101.63807709951406</v>
      </c>
      <c r="BO139" s="23">
        <f>'[1]начисления 2017'!DH142</f>
        <v>93.814753488957791</v>
      </c>
      <c r="BP139" s="23">
        <f>'[1]начисления 2017'!DE142</f>
        <v>529.54590067053948</v>
      </c>
      <c r="BQ139" s="23">
        <f>'[1]начисления 2017'!DJ142</f>
        <v>632.19601774817249</v>
      </c>
      <c r="BR139" s="23">
        <f>'[1]начисления 2017'!DI142</f>
        <v>181.5521407027986</v>
      </c>
      <c r="BS139" s="23">
        <f>'[1]начисления 2017'!DL142</f>
        <v>7.4395609133722784</v>
      </c>
      <c r="BT139" s="23">
        <f>'[1]начисления 2017'!DM142</f>
        <v>23.290686575259738</v>
      </c>
      <c r="BU139" s="23">
        <f>'[1]начисления 2017'!DN142</f>
        <v>39.572858891456413</v>
      </c>
      <c r="BV139" s="23">
        <f>'[1]начисления 2017'!DS142</f>
        <v>275.41547518281749</v>
      </c>
      <c r="BW139" s="23">
        <f t="shared" si="89"/>
        <v>50016.007790783748</v>
      </c>
    </row>
    <row r="140" spans="1:75" ht="12" x14ac:dyDescent="0.2">
      <c r="A140" s="18">
        <f t="shared" si="90"/>
        <v>137</v>
      </c>
      <c r="B140" s="35" t="s">
        <v>101</v>
      </c>
      <c r="C140" s="29">
        <v>49</v>
      </c>
      <c r="D140" s="29"/>
      <c r="E140" s="34">
        <v>206.4</v>
      </c>
      <c r="F140" s="23">
        <f>'[1]начисления 2017'!BD143+'[1]начисления 2017'!BH143</f>
        <v>6538.7520000000004</v>
      </c>
      <c r="G140" s="23">
        <f t="shared" si="70"/>
        <v>6515.3077957938731</v>
      </c>
      <c r="H140" s="23">
        <f>'[1]начисления 2017'!BF143</f>
        <v>2698.8398780333468</v>
      </c>
      <c r="I140" s="23">
        <f t="shared" si="71"/>
        <v>815.04964316607072</v>
      </c>
      <c r="J140" s="23">
        <f>'[1]начисления 2017'!BG143</f>
        <v>0</v>
      </c>
      <c r="K140" s="23">
        <f>'[1]начисления 2017'!AS143</f>
        <v>2819.2715295064554</v>
      </c>
      <c r="L140" s="23">
        <f>1.11426*F140*2.5%+'[1]начисления 2017'!BI143+'[1]начисления 2017'!BY143</f>
        <v>182.14674508800002</v>
      </c>
      <c r="M140" s="23">
        <f t="shared" si="72"/>
        <v>99.641457510452653</v>
      </c>
      <c r="N140" s="23">
        <f>'[1]начисления 2017'!BJ143</f>
        <v>0</v>
      </c>
      <c r="O140" s="23">
        <f t="shared" si="73"/>
        <v>0</v>
      </c>
      <c r="P140" s="23">
        <f>'[1]начисления 2017'!BK143</f>
        <v>0</v>
      </c>
      <c r="Q140" s="23">
        <f t="shared" si="74"/>
        <v>0</v>
      </c>
      <c r="R140" s="23">
        <f>'[1]начисления 2017'!BL143</f>
        <v>0</v>
      </c>
      <c r="S140" s="23">
        <f>'[1]начисления 2017'!BC143</f>
        <v>0</v>
      </c>
      <c r="T140" s="23">
        <f t="shared" si="75"/>
        <v>0</v>
      </c>
      <c r="U140" s="24">
        <v>0</v>
      </c>
      <c r="V140" s="24">
        <f>'[1]начисления 2017'!E143*'[1]начисления 2017'!I143*12</f>
        <v>5003.1360000000004</v>
      </c>
      <c r="W140" s="23">
        <f t="shared" si="76"/>
        <v>6382.3017459105286</v>
      </c>
      <c r="X140" s="23">
        <f>'[1]начисления 2017'!AL143</f>
        <v>5543.2231599323877</v>
      </c>
      <c r="Y140" s="23">
        <f>'[1]начисления 2017'!AM143</f>
        <v>609.63452668187335</v>
      </c>
      <c r="Z140" s="23">
        <f>1.11426*V140*2.5%+'[1]начисления 2017'!AN143</f>
        <v>229.44405929626703</v>
      </c>
      <c r="AA140" s="23">
        <f t="shared" si="77"/>
        <v>127.56602550701257</v>
      </c>
      <c r="AB140" s="23">
        <f>'[1]начисления 2017'!BQ143</f>
        <v>0</v>
      </c>
      <c r="AC140" s="23">
        <f t="shared" si="78"/>
        <v>0</v>
      </c>
      <c r="AD140" s="23">
        <f>'[1]начисления 2017'!BN143</f>
        <v>0</v>
      </c>
      <c r="AE140" s="23">
        <f>'[1]начисления 2017'!BP143</f>
        <v>0</v>
      </c>
      <c r="AF140" s="23">
        <f>1.11426*AB140*2.5%+'[1]начисления 2017'!BR143</f>
        <v>0</v>
      </c>
      <c r="AG140" s="23">
        <v>0</v>
      </c>
      <c r="AH140" s="23">
        <f>'[1]начисления 2017'!CD143</f>
        <v>371.52</v>
      </c>
      <c r="AI140" s="23">
        <f t="shared" si="79"/>
        <v>514.47616934249334</v>
      </c>
      <c r="AJ140" s="23">
        <f>'[1]начисления 2017'!BT143</f>
        <v>369.34</v>
      </c>
      <c r="AK140" s="23">
        <f>1.11426*AH140*2.5%+'[1]начисления 2017'!CE143</f>
        <v>145.13616934249333</v>
      </c>
      <c r="AL140" s="23">
        <f t="shared" si="91"/>
        <v>138.47872775153246</v>
      </c>
      <c r="AM140" s="23">
        <f>'[1]начисления 2017'!CS143</f>
        <v>11170.368</v>
      </c>
      <c r="AN140" s="23">
        <f t="shared" si="80"/>
        <v>3849.2730209842343</v>
      </c>
      <c r="AO140" s="23">
        <f>'[1]начисления 2017'!CV143</f>
        <v>2040.1361295088639</v>
      </c>
      <c r="AP140" s="23">
        <f t="shared" si="81"/>
        <v>616.1211111116769</v>
      </c>
      <c r="AQ140" s="23">
        <f>'[1]начисления 2017'!CW143</f>
        <v>134.80265650245951</v>
      </c>
      <c r="AR140" s="23">
        <f>'[1]начисления 2017'!CH143</f>
        <v>105.58130110546257</v>
      </c>
      <c r="AS140" s="23">
        <f>'[1]начисления 2017'!CK143+'[1]начисления 2017'!CL143+'[1]начисления 2017'!CM143+'[1]начисления 2017'!CN143</f>
        <v>0</v>
      </c>
      <c r="AT140" s="23">
        <f>'[1]начисления 2017'!CJ143</f>
        <v>21.03012681314188</v>
      </c>
      <c r="AU140" s="23">
        <f>'[1]начисления 2017'!CI143</f>
        <v>9.2810777149945736</v>
      </c>
      <c r="AV140" s="23">
        <f>1.11426*AM140*2.5%+'[1]начисления 2017'!CY143</f>
        <v>922.32061822763524</v>
      </c>
      <c r="AW140" s="23">
        <f t="shared" si="82"/>
        <v>34.459679582483176</v>
      </c>
      <c r="AX140" s="23">
        <f>'[1]начисления 2017'!CO143</f>
        <v>0</v>
      </c>
      <c r="AY140" s="23">
        <f t="shared" si="83"/>
        <v>0</v>
      </c>
      <c r="AZ140" s="23">
        <f>'[1]начисления 2017'!CP143</f>
        <v>0</v>
      </c>
      <c r="BA140" s="23">
        <f>'[1]начисления 2017'!CQ143</f>
        <v>0</v>
      </c>
      <c r="BB140" s="23">
        <f>1.11426*AX140*2.5%+'[1]начисления 2017'!CR143</f>
        <v>0</v>
      </c>
      <c r="BC140" s="23">
        <v>0</v>
      </c>
      <c r="BD140" s="23">
        <f>'[1]начисления 2017'!DA143</f>
        <v>0</v>
      </c>
      <c r="BE140" s="23">
        <f t="shared" si="84"/>
        <v>0</v>
      </c>
      <c r="BF140" s="23">
        <f>'[1]начисления 2017'!CZ143</f>
        <v>0</v>
      </c>
      <c r="BG140" s="23">
        <f t="shared" si="85"/>
        <v>0</v>
      </c>
      <c r="BH140" s="23">
        <v>0</v>
      </c>
      <c r="BI140" s="23">
        <f t="shared" si="87"/>
        <v>2905.2335815055494</v>
      </c>
      <c r="BJ140" s="23">
        <f>'[1]начисления 2017'!DD143</f>
        <v>1621.1294327883245</v>
      </c>
      <c r="BK140" s="23">
        <f t="shared" si="88"/>
        <v>489.581088702074</v>
      </c>
      <c r="BL140" s="23">
        <f>'[1]начисления 2017'!DF143</f>
        <v>235.87987201790159</v>
      </c>
      <c r="BM140" s="23">
        <f>'[1]начисления 2017'!DK143</f>
        <v>16.583539117762399</v>
      </c>
      <c r="BN140" s="23">
        <f>'[1]начисления 2017'!DG143</f>
        <v>34.240017724262671</v>
      </c>
      <c r="BO140" s="23">
        <f>'[1]начисления 2017'!DH143</f>
        <v>31.604482433430505</v>
      </c>
      <c r="BP140" s="23">
        <f>'[1]начисления 2017'!DE143</f>
        <v>178.39437287875057</v>
      </c>
      <c r="BQ140" s="23">
        <f>'[1]начисления 2017'!DJ143</f>
        <v>212.97532844616552</v>
      </c>
      <c r="BR140" s="23">
        <f>'[1]начисления 2017'!DI143</f>
        <v>61.161610814962721</v>
      </c>
      <c r="BS140" s="23">
        <f>'[1]начисления 2017'!DL143</f>
        <v>2.5062526250392478</v>
      </c>
      <c r="BT140" s="23">
        <f>'[1]начисления 2017'!DM143</f>
        <v>7.8462082706103526</v>
      </c>
      <c r="BU140" s="23">
        <f>'[1]начисления 2017'!DN143</f>
        <v>13.331375686265234</v>
      </c>
      <c r="BV140" s="23">
        <f>'[1]начисления 2017'!DS143</f>
        <v>92.782459299802923</v>
      </c>
      <c r="BW140" s="23">
        <f t="shared" si="89"/>
        <v>20259.374772836483</v>
      </c>
    </row>
    <row r="141" spans="1:75" ht="12" x14ac:dyDescent="0.2">
      <c r="A141" s="18">
        <f t="shared" si="90"/>
        <v>138</v>
      </c>
      <c r="B141" s="35" t="s">
        <v>101</v>
      </c>
      <c r="C141" s="29" t="s">
        <v>102</v>
      </c>
      <c r="D141" s="29"/>
      <c r="E141" s="26">
        <v>160</v>
      </c>
      <c r="F141" s="23">
        <f>'[1]начисления 2017'!BD144+'[1]начисления 2017'!BH144</f>
        <v>0</v>
      </c>
      <c r="G141" s="23">
        <f t="shared" si="70"/>
        <v>0</v>
      </c>
      <c r="H141" s="23">
        <f>'[1]начисления 2017'!BF144</f>
        <v>0</v>
      </c>
      <c r="I141" s="23">
        <f t="shared" si="71"/>
        <v>0</v>
      </c>
      <c r="J141" s="23">
        <f>'[1]начисления 2017'!BG144</f>
        <v>0</v>
      </c>
      <c r="K141" s="23">
        <f>'[1]начисления 2017'!AS144</f>
        <v>0</v>
      </c>
      <c r="L141" s="23">
        <f>1.11426*F141*2.5%+'[1]начисления 2017'!BI144+'[1]начисления 2017'!BY144</f>
        <v>0</v>
      </c>
      <c r="M141" s="23">
        <v>0</v>
      </c>
      <c r="N141" s="23">
        <f>'[1]начисления 2017'!BJ144</f>
        <v>0</v>
      </c>
      <c r="O141" s="23">
        <f t="shared" si="73"/>
        <v>0</v>
      </c>
      <c r="P141" s="23">
        <f>'[1]начисления 2017'!BK144</f>
        <v>0</v>
      </c>
      <c r="Q141" s="23">
        <f t="shared" si="74"/>
        <v>0</v>
      </c>
      <c r="R141" s="23">
        <f>'[1]начисления 2017'!BL144</f>
        <v>0</v>
      </c>
      <c r="S141" s="23">
        <f>'[1]начисления 2017'!BC144</f>
        <v>0</v>
      </c>
      <c r="T141" s="23">
        <f t="shared" si="75"/>
        <v>0</v>
      </c>
      <c r="U141" s="24">
        <v>0</v>
      </c>
      <c r="V141" s="24">
        <f>'[1]начисления 2017'!E144*'[1]начисления 2017'!I144*12</f>
        <v>3878.3999999999996</v>
      </c>
      <c r="W141" s="23">
        <f t="shared" si="76"/>
        <v>4947.5207332639739</v>
      </c>
      <c r="X141" s="23">
        <f>'[1]начисления 2017'!AL144</f>
        <v>4297.0722170018498</v>
      </c>
      <c r="Y141" s="23">
        <f>'[1]начисления 2017'!AM144</f>
        <v>472.5849044045529</v>
      </c>
      <c r="Z141" s="23">
        <f>1.11426*V141*2.5%+'[1]начисления 2017'!AN144</f>
        <v>177.8636118575713</v>
      </c>
      <c r="AA141" s="23">
        <f t="shared" si="77"/>
        <v>127.56602550701255</v>
      </c>
      <c r="AB141" s="23">
        <f>'[1]начисления 2017'!BQ144</f>
        <v>0</v>
      </c>
      <c r="AC141" s="23">
        <f t="shared" si="78"/>
        <v>0</v>
      </c>
      <c r="AD141" s="23">
        <f>'[1]начисления 2017'!BN144</f>
        <v>0</v>
      </c>
      <c r="AE141" s="23">
        <f>'[1]начисления 2017'!BP144</f>
        <v>0</v>
      </c>
      <c r="AF141" s="23">
        <f>1.11426*AB141*2.5%+'[1]начисления 2017'!BR144</f>
        <v>0</v>
      </c>
      <c r="AG141" s="23">
        <v>0</v>
      </c>
      <c r="AH141" s="23">
        <f>'[1]начисления 2017'!CD144</f>
        <v>0</v>
      </c>
      <c r="AI141" s="23">
        <f t="shared" si="79"/>
        <v>0</v>
      </c>
      <c r="AJ141" s="23">
        <f>'[1]начисления 2017'!BT144</f>
        <v>0</v>
      </c>
      <c r="AK141" s="23">
        <f>1.11426*AH141*2.5%+'[1]начисления 2017'!CE144</f>
        <v>0</v>
      </c>
      <c r="AL141" s="23">
        <v>0</v>
      </c>
      <c r="AM141" s="23">
        <f>'[1]начисления 2017'!CS144</f>
        <v>1728</v>
      </c>
      <c r="AN141" s="23">
        <f t="shared" si="80"/>
        <v>2598.5010936161893</v>
      </c>
      <c r="AO141" s="23">
        <f>'[1]начисления 2017'!CV144</f>
        <v>1491.4645201371602</v>
      </c>
      <c r="AP141" s="23">
        <f t="shared" si="81"/>
        <v>450.42228508142239</v>
      </c>
      <c r="AQ141" s="23">
        <f>'[1]начисления 2017'!CW144</f>
        <v>117.78909961431006</v>
      </c>
      <c r="AR141" s="23">
        <f>'[1]начисления 2017'!CH144</f>
        <v>16.332898639529095</v>
      </c>
      <c r="AS141" s="23">
        <f>'[1]начисления 2017'!CK144+'[1]начисления 2017'!CL144+'[1]начисления 2017'!CM144+'[1]начисления 2017'!CN144</f>
        <v>0</v>
      </c>
      <c r="AT141" s="23">
        <f>'[1]начисления 2017'!CJ144</f>
        <v>15.374311322714115</v>
      </c>
      <c r="AU141" s="23">
        <f>'[1]начисления 2017'!CI144</f>
        <v>6.7850365082659705</v>
      </c>
      <c r="AV141" s="23">
        <f>1.11426*AM141*2.5%+'[1]начисления 2017'!CY144</f>
        <v>500.33294231278734</v>
      </c>
      <c r="AW141" s="23">
        <f t="shared" si="82"/>
        <v>150.37622069538133</v>
      </c>
      <c r="AX141" s="23">
        <f>'[1]начисления 2017'!CO144</f>
        <v>0</v>
      </c>
      <c r="AY141" s="23">
        <f t="shared" si="83"/>
        <v>0</v>
      </c>
      <c r="AZ141" s="23">
        <f>'[1]начисления 2017'!CP144</f>
        <v>0</v>
      </c>
      <c r="BA141" s="23">
        <f>'[1]начисления 2017'!CQ144</f>
        <v>0</v>
      </c>
      <c r="BB141" s="23">
        <f>1.11426*AX141*2.5%+'[1]начисления 2017'!CR144</f>
        <v>0</v>
      </c>
      <c r="BC141" s="23">
        <v>0</v>
      </c>
      <c r="BD141" s="23">
        <f>'[1]начисления 2017'!DA144</f>
        <v>0</v>
      </c>
      <c r="BE141" s="23">
        <f t="shared" si="84"/>
        <v>0</v>
      </c>
      <c r="BF141" s="23">
        <f>'[1]начисления 2017'!CZ144</f>
        <v>0</v>
      </c>
      <c r="BG141" s="23">
        <f t="shared" si="85"/>
        <v>0</v>
      </c>
      <c r="BH141" s="23">
        <v>0</v>
      </c>
      <c r="BI141" s="23">
        <f t="shared" si="87"/>
        <v>705.59953238814592</v>
      </c>
      <c r="BJ141" s="23">
        <f>'[1]начисления 2017'!DD144</f>
        <v>393.72674782429272</v>
      </c>
      <c r="BK141" s="23">
        <f t="shared" si="88"/>
        <v>118.90547784293639</v>
      </c>
      <c r="BL141" s="23">
        <f>'[1]начисления 2017'!DF144</f>
        <v>57.288587208659592</v>
      </c>
      <c r="BM141" s="23">
        <f>'[1]начисления 2017'!DK144</f>
        <v>4.0276752689777915</v>
      </c>
      <c r="BN141" s="23">
        <f>'[1]начисления 2017'!DG144</f>
        <v>8.3159373652432862</v>
      </c>
      <c r="BO141" s="23">
        <f>'[1]начисления 2017'!DH144</f>
        <v>7.6758399628719651</v>
      </c>
      <c r="BP141" s="23">
        <f>'[1]начисления 2017'!DE144</f>
        <v>43.326976145818911</v>
      </c>
      <c r="BQ141" s="23">
        <f>'[1]начисления 2017'!DJ144</f>
        <v>51.725717724889648</v>
      </c>
      <c r="BR141" s="23">
        <f>'[1]начисления 2017'!DI144</f>
        <v>14.854435204751898</v>
      </c>
      <c r="BS141" s="23">
        <f>'[1]начисления 2017'!DL144</f>
        <v>0.60869827869669313</v>
      </c>
      <c r="BT141" s="23">
        <f>'[1]начисления 2017'!DM144</f>
        <v>1.9056233281916215</v>
      </c>
      <c r="BU141" s="23">
        <f>'[1]начисления 2017'!DN144</f>
        <v>3.2378162328155238</v>
      </c>
      <c r="BV141" s="23">
        <f>'[1]начисления 2017'!DS144</f>
        <v>22.534250021245011</v>
      </c>
      <c r="BW141" s="23">
        <f t="shared" si="89"/>
        <v>8274.1556092895535</v>
      </c>
    </row>
    <row r="142" spans="1:75" ht="12" x14ac:dyDescent="0.2">
      <c r="A142" s="18">
        <f t="shared" si="90"/>
        <v>139</v>
      </c>
      <c r="B142" s="35" t="s">
        <v>103</v>
      </c>
      <c r="C142" s="29">
        <v>1</v>
      </c>
      <c r="D142" s="36">
        <v>42856</v>
      </c>
      <c r="E142" s="28">
        <v>246.39</v>
      </c>
      <c r="F142" s="23">
        <f>'[1]начисления 2017'!BD145+'[1]начисления 2017'!BH145</f>
        <v>0</v>
      </c>
      <c r="G142" s="23">
        <f t="shared" si="70"/>
        <v>0</v>
      </c>
      <c r="H142" s="23">
        <f>'[1]начисления 2017'!BF145</f>
        <v>0</v>
      </c>
      <c r="I142" s="23">
        <f t="shared" si="71"/>
        <v>0</v>
      </c>
      <c r="J142" s="23">
        <f>'[1]начисления 2017'!BG145</f>
        <v>0</v>
      </c>
      <c r="K142" s="23">
        <f>'[1]начисления 2017'!AS145</f>
        <v>0</v>
      </c>
      <c r="L142" s="23">
        <f>1.11426*F142*2.5%+'[1]начисления 2017'!BI145+'[1]начисления 2017'!BY145</f>
        <v>0</v>
      </c>
      <c r="M142" s="23">
        <v>0</v>
      </c>
      <c r="N142" s="23">
        <f>'[1]начисления 2017'!BJ145</f>
        <v>0</v>
      </c>
      <c r="O142" s="23">
        <f t="shared" si="73"/>
        <v>0</v>
      </c>
      <c r="P142" s="23">
        <f>'[1]начисления 2017'!BK145</f>
        <v>0</v>
      </c>
      <c r="Q142" s="23">
        <f t="shared" si="74"/>
        <v>0</v>
      </c>
      <c r="R142" s="23">
        <f>'[1]начисления 2017'!BL145</f>
        <v>0</v>
      </c>
      <c r="S142" s="23">
        <f>'[1]начисления 2017'!BC145</f>
        <v>0</v>
      </c>
      <c r="T142" s="23">
        <f t="shared" si="75"/>
        <v>0</v>
      </c>
      <c r="U142" s="24">
        <v>0</v>
      </c>
      <c r="V142" s="24">
        <f>'[1]начисления 2017'!E145*'[1]начисления 2017'!I145*4</f>
        <v>1990.8311999999999</v>
      </c>
      <c r="W142" s="23">
        <f t="shared" si="76"/>
        <v>2539.6242363935635</v>
      </c>
      <c r="X142" s="23">
        <f>'[1]начисления 2017'!AL145</f>
        <v>2205.7408823897617</v>
      </c>
      <c r="Y142" s="23">
        <f>'[1]начисления 2017'!AM145</f>
        <v>242.58373874216207</v>
      </c>
      <c r="Z142" s="23">
        <f>1.11426*V142*2.5%+'[1]начисления 2017'!AN145</f>
        <v>91.299615261639559</v>
      </c>
      <c r="AA142" s="23">
        <f t="shared" si="77"/>
        <v>127.56602550701253</v>
      </c>
      <c r="AB142" s="23">
        <f>'[1]начисления 2017'!BQ145</f>
        <v>0</v>
      </c>
      <c r="AC142" s="23">
        <f t="shared" si="78"/>
        <v>0</v>
      </c>
      <c r="AD142" s="23">
        <f>'[1]начисления 2017'!BN145</f>
        <v>0</v>
      </c>
      <c r="AE142" s="23">
        <f>'[1]начисления 2017'!BP145</f>
        <v>0</v>
      </c>
      <c r="AF142" s="23">
        <f>1.11426*AB142*2.5%+'[1]начисления 2017'!BR145</f>
        <v>0</v>
      </c>
      <c r="AG142" s="23">
        <v>0</v>
      </c>
      <c r="AH142" s="23">
        <f>'[1]начисления 2017'!CD145</f>
        <v>443.50199999999995</v>
      </c>
      <c r="AI142" s="23">
        <f t="shared" si="79"/>
        <v>277.09630215260137</v>
      </c>
      <c r="AJ142" s="23">
        <f>'[1]начисления 2017'!BT145</f>
        <v>103.83999999999999</v>
      </c>
      <c r="AK142" s="23">
        <f>1.11426*AH142*2.5%+'[1]начисления 2017'!CE145</f>
        <v>173.25630215260139</v>
      </c>
      <c r="AL142" s="23">
        <f>AI142/AH142*100</f>
        <v>62.4791550325819</v>
      </c>
      <c r="AM142" s="23">
        <f>'[1]начисления 2017'!CS145</f>
        <v>3528.3047999999999</v>
      </c>
      <c r="AN142" s="23">
        <f t="shared" si="80"/>
        <v>3555.5363581399356</v>
      </c>
      <c r="AO142" s="23">
        <f>'[1]начисления 2017'!CV145</f>
        <v>2011.2898989161195</v>
      </c>
      <c r="AP142" s="23">
        <f t="shared" si="81"/>
        <v>607.409549472668</v>
      </c>
      <c r="AQ142" s="23">
        <f>'[1]начисления 2017'!CW145</f>
        <v>164.05224369981173</v>
      </c>
      <c r="AR142" s="23">
        <f>'[1]начисления 2017'!CH145</f>
        <v>33.349215664215258</v>
      </c>
      <c r="AS142" s="23">
        <f>'[1]начисления 2017'!CK145+'[1]начисления 2017'!CL145+'[1]начисления 2017'!CM145+'[1]начисления 2017'!CN145</f>
        <v>0</v>
      </c>
      <c r="AT142" s="23">
        <f>'[1]начисления 2017'!CJ145</f>
        <v>20.732774161682986</v>
      </c>
      <c r="AU142" s="23">
        <f>'[1]начисления 2017'!CI145</f>
        <v>9.149849164093725</v>
      </c>
      <c r="AV142" s="23">
        <f>1.11426*AM142*2.5%+'[1]начисления 2017'!CY145</f>
        <v>709.5528270613446</v>
      </c>
      <c r="AW142" s="23">
        <f t="shared" si="82"/>
        <v>100.77180288222083</v>
      </c>
      <c r="AX142" s="23">
        <f>'[1]начисления 2017'!CO145</f>
        <v>0</v>
      </c>
      <c r="AY142" s="23">
        <f t="shared" si="83"/>
        <v>0</v>
      </c>
      <c r="AZ142" s="23">
        <f>'[1]начисления 2017'!CP145</f>
        <v>0</v>
      </c>
      <c r="BA142" s="23">
        <f>'[1]начисления 2017'!CQ145</f>
        <v>0</v>
      </c>
      <c r="BB142" s="23">
        <f>1.11426*AX142*2.5%+'[1]начисления 2017'!CR145</f>
        <v>0</v>
      </c>
      <c r="BC142" s="23">
        <v>0</v>
      </c>
      <c r="BD142" s="23">
        <f>'[1]начисления 2017'!DA145</f>
        <v>295.66799999999995</v>
      </c>
      <c r="BE142" s="23">
        <f t="shared" si="84"/>
        <v>7.3916999999999993</v>
      </c>
      <c r="BF142" s="23">
        <f>'[1]начисления 2017'!CZ145</f>
        <v>0</v>
      </c>
      <c r="BG142" s="23">
        <f t="shared" si="85"/>
        <v>7.3916999999999993</v>
      </c>
      <c r="BH142" s="23">
        <f t="shared" si="86"/>
        <v>2.5</v>
      </c>
      <c r="BI142" s="23">
        <f t="shared" si="87"/>
        <v>2251.3027528894431</v>
      </c>
      <c r="BJ142" s="23">
        <f>'[1]начисления 2017'!DD145</f>
        <v>1256.2339834083612</v>
      </c>
      <c r="BK142" s="23">
        <f t="shared" si="88"/>
        <v>379.38266298932507</v>
      </c>
      <c r="BL142" s="23">
        <f>'[1]начисления 2017'!DF145</f>
        <v>182.78633725206956</v>
      </c>
      <c r="BM142" s="23">
        <f>'[1]начисления 2017'!DK145</f>
        <v>12.850797094642125</v>
      </c>
      <c r="BN142" s="23">
        <f>'[1]начисления 2017'!DG145</f>
        <v>26.533028756217625</v>
      </c>
      <c r="BO142" s="23">
        <f>'[1]начисления 2017'!DH145</f>
        <v>24.490718666812377</v>
      </c>
      <c r="BP142" s="23">
        <f>'[1]начисления 2017'!DE145</f>
        <v>138.24008689648619</v>
      </c>
      <c r="BQ142" s="23">
        <f>'[1]начисления 2017'!DJ145</f>
        <v>165.0373127588295</v>
      </c>
      <c r="BR142" s="23">
        <f>'[1]начисления 2017'!DI145</f>
        <v>47.394916427863571</v>
      </c>
      <c r="BS142" s="23">
        <f>'[1]начисления 2017'!DL145</f>
        <v>1.9421272940344034</v>
      </c>
      <c r="BT142" s="23">
        <f>'[1]начисления 2017'!DM145</f>
        <v>6.0801273921028649</v>
      </c>
      <c r="BU142" s="23">
        <f>'[1]начисления 2017'!DN145</f>
        <v>10.330653952698357</v>
      </c>
      <c r="BV142" s="23">
        <f>'[1]начисления 2017'!DS145</f>
        <v>71.898317357757008</v>
      </c>
      <c r="BW142" s="23">
        <f t="shared" si="89"/>
        <v>8702.8496669332999</v>
      </c>
    </row>
    <row r="143" spans="1:75" ht="12" x14ac:dyDescent="0.2">
      <c r="A143" s="18">
        <f t="shared" si="90"/>
        <v>140</v>
      </c>
      <c r="B143" s="35" t="s">
        <v>103</v>
      </c>
      <c r="C143" s="29">
        <v>3</v>
      </c>
      <c r="D143" s="29"/>
      <c r="E143" s="28">
        <v>240.84</v>
      </c>
      <c r="F143" s="23">
        <f>'[1]начисления 2017'!BD146+'[1]начисления 2017'!BH146</f>
        <v>0</v>
      </c>
      <c r="G143" s="23">
        <f t="shared" si="70"/>
        <v>0</v>
      </c>
      <c r="H143" s="23">
        <f>'[1]начисления 2017'!BF146</f>
        <v>0</v>
      </c>
      <c r="I143" s="23">
        <f t="shared" si="71"/>
        <v>0</v>
      </c>
      <c r="J143" s="23">
        <f>'[1]начисления 2017'!BG146</f>
        <v>0</v>
      </c>
      <c r="K143" s="23">
        <f>'[1]начисления 2017'!AS146</f>
        <v>0</v>
      </c>
      <c r="L143" s="23">
        <f>1.11426*F143*2.5%+'[1]начисления 2017'!BI146+'[1]начисления 2017'!BY146</f>
        <v>0</v>
      </c>
      <c r="M143" s="23">
        <v>0</v>
      </c>
      <c r="N143" s="23">
        <f>'[1]начисления 2017'!BJ146</f>
        <v>0</v>
      </c>
      <c r="O143" s="23">
        <f t="shared" si="73"/>
        <v>0</v>
      </c>
      <c r="P143" s="23">
        <f>'[1]начисления 2017'!BK146</f>
        <v>0</v>
      </c>
      <c r="Q143" s="23">
        <f t="shared" si="74"/>
        <v>0</v>
      </c>
      <c r="R143" s="23">
        <f>'[1]начисления 2017'!BL146</f>
        <v>0</v>
      </c>
      <c r="S143" s="23">
        <f>'[1]начисления 2017'!BC146</f>
        <v>0</v>
      </c>
      <c r="T143" s="23">
        <f t="shared" si="75"/>
        <v>0</v>
      </c>
      <c r="U143" s="24">
        <v>0</v>
      </c>
      <c r="V143" s="24">
        <f>'[1]начисления 2017'!E146*'[1]начисления 2017'!I146*12</f>
        <v>8814.7440000000006</v>
      </c>
      <c r="W143" s="23">
        <f t="shared" si="76"/>
        <v>7530.1783226711959</v>
      </c>
      <c r="X143" s="23">
        <f>'[1]начисления 2017'!AL146</f>
        <v>6468.1679546420337</v>
      </c>
      <c r="Y143" s="23">
        <f>'[1]начисления 2017'!AM146</f>
        <v>711.35842735495316</v>
      </c>
      <c r="Z143" s="23">
        <f>1.11426*V143*2.5%+'[1]начисления 2017'!AN146</f>
        <v>350.65194067420924</v>
      </c>
      <c r="AA143" s="23">
        <f t="shared" si="77"/>
        <v>85.42707902431647</v>
      </c>
      <c r="AB143" s="23">
        <f>'[1]начисления 2017'!BQ146</f>
        <v>0</v>
      </c>
      <c r="AC143" s="23">
        <f t="shared" si="78"/>
        <v>0</v>
      </c>
      <c r="AD143" s="23">
        <f>'[1]начисления 2017'!BN146</f>
        <v>0</v>
      </c>
      <c r="AE143" s="23">
        <f>'[1]начисления 2017'!BP146</f>
        <v>0</v>
      </c>
      <c r="AF143" s="23">
        <f>1.11426*AB143*2.5%+'[1]начисления 2017'!BR146</f>
        <v>0</v>
      </c>
      <c r="AG143" s="23">
        <v>0</v>
      </c>
      <c r="AH143" s="23">
        <f>'[1]начисления 2017'!CD146</f>
        <v>0</v>
      </c>
      <c r="AI143" s="23">
        <f t="shared" si="79"/>
        <v>0</v>
      </c>
      <c r="AJ143" s="23">
        <f>'[1]начисления 2017'!BT146</f>
        <v>0</v>
      </c>
      <c r="AK143" s="23">
        <f>1.11426*AH143*2.5%+'[1]начисления 2017'!CE146</f>
        <v>0</v>
      </c>
      <c r="AL143" s="23">
        <v>0</v>
      </c>
      <c r="AM143" s="23">
        <f>'[1]начисления 2017'!CS146</f>
        <v>10129.7304</v>
      </c>
      <c r="AN143" s="23">
        <f t="shared" si="80"/>
        <v>6615.7039766127482</v>
      </c>
      <c r="AO143" s="23">
        <f>'[1]начисления 2017'!CV146</f>
        <v>3775.2457364322204</v>
      </c>
      <c r="AP143" s="23">
        <f t="shared" si="81"/>
        <v>1140.1242124025305</v>
      </c>
      <c r="AQ143" s="23">
        <f>'[1]начисления 2017'!CW146</f>
        <v>160.4087167444402</v>
      </c>
      <c r="AR143" s="23">
        <f>'[1]начисления 2017'!CH146</f>
        <v>95.745289276016507</v>
      </c>
      <c r="AS143" s="23">
        <f>'[1]начисления 2017'!CK146+'[1]начисления 2017'!CL146+'[1]начисления 2017'!CM146+'[1]начисления 2017'!CN146</f>
        <v>0</v>
      </c>
      <c r="AT143" s="23">
        <f>'[1]начисления 2017'!CJ146</f>
        <v>38.915979889565428</v>
      </c>
      <c r="AU143" s="23">
        <f>'[1]начисления 2017'!CI146</f>
        <v>17.174515252305437</v>
      </c>
      <c r="AV143" s="23">
        <f>1.11426*AM143*2.5%+'[1]начисления 2017'!CY146</f>
        <v>1388.0895266156697</v>
      </c>
      <c r="AW143" s="23">
        <f t="shared" si="82"/>
        <v>65.309773462606145</v>
      </c>
      <c r="AX143" s="23">
        <f>'[1]начисления 2017'!CO146</f>
        <v>0</v>
      </c>
      <c r="AY143" s="23">
        <f t="shared" si="83"/>
        <v>0</v>
      </c>
      <c r="AZ143" s="23">
        <f>'[1]начисления 2017'!CP146</f>
        <v>0</v>
      </c>
      <c r="BA143" s="23">
        <f>'[1]начисления 2017'!CQ146</f>
        <v>0</v>
      </c>
      <c r="BB143" s="23">
        <f>1.11426*AX143*2.5%+'[1]начисления 2017'!CR146</f>
        <v>0</v>
      </c>
      <c r="BC143" s="23">
        <v>0</v>
      </c>
      <c r="BD143" s="23">
        <f>'[1]начисления 2017'!DA146</f>
        <v>867.02399999999989</v>
      </c>
      <c r="BE143" s="23">
        <f t="shared" si="84"/>
        <v>21.675599999999999</v>
      </c>
      <c r="BF143" s="23">
        <f>'[1]начисления 2017'!CZ146</f>
        <v>0</v>
      </c>
      <c r="BG143" s="23">
        <f t="shared" si="85"/>
        <v>21.675599999999999</v>
      </c>
      <c r="BH143" s="23">
        <f t="shared" si="86"/>
        <v>2.5</v>
      </c>
      <c r="BI143" s="23">
        <f t="shared" si="87"/>
        <v>2493.3975469014881</v>
      </c>
      <c r="BJ143" s="23">
        <f>'[1]начисления 2017'!DD146</f>
        <v>1391.3236363010451</v>
      </c>
      <c r="BK143" s="23">
        <f t="shared" si="88"/>
        <v>420.17973816291561</v>
      </c>
      <c r="BL143" s="23">
        <f>'[1]начисления 2017'!DF146</f>
        <v>202.44234336162597</v>
      </c>
      <c r="BM143" s="23">
        <f>'[1]начисления 2017'!DK146</f>
        <v>14.232712997123482</v>
      </c>
      <c r="BN143" s="23">
        <f>'[1]начисления 2017'!DG146</f>
        <v>29.386269229098453</v>
      </c>
      <c r="BO143" s="23">
        <f>'[1]начисления 2017'!DH146</f>
        <v>27.124338460169447</v>
      </c>
      <c r="BP143" s="23">
        <f>'[1]начисления 2017'!DE146</f>
        <v>153.10579312744889</v>
      </c>
      <c r="BQ143" s="23">
        <f>'[1]начисления 2017'!DJ146</f>
        <v>182.78467001025666</v>
      </c>
      <c r="BR143" s="23">
        <f>'[1]начисления 2017'!DI146</f>
        <v>52.491548817752189</v>
      </c>
      <c r="BS143" s="23">
        <f>'[1]начисления 2017'!DL146</f>
        <v>2.1509747742726688</v>
      </c>
      <c r="BT143" s="23">
        <f>'[1]начисления 2017'!DM146</f>
        <v>6.7339564635900011</v>
      </c>
      <c r="BU143" s="23">
        <f>'[1]начисления 2017'!DN146</f>
        <v>11.441565196189851</v>
      </c>
      <c r="BV143" s="23">
        <f>'[1]начисления 2017'!DS146</f>
        <v>79.629933333528726</v>
      </c>
      <c r="BW143" s="23">
        <f t="shared" si="89"/>
        <v>16740.585379518965</v>
      </c>
    </row>
    <row r="144" spans="1:75" ht="12" x14ac:dyDescent="0.2">
      <c r="A144" s="18">
        <f t="shared" si="90"/>
        <v>141</v>
      </c>
      <c r="B144" s="35" t="s">
        <v>103</v>
      </c>
      <c r="C144" s="29">
        <v>4</v>
      </c>
      <c r="D144" s="29"/>
      <c r="E144" s="26">
        <v>466.52</v>
      </c>
      <c r="F144" s="23">
        <f>'[1]начисления 2017'!BD147+'[1]начисления 2017'!BH147</f>
        <v>14779.353600000002</v>
      </c>
      <c r="G144" s="23">
        <f t="shared" si="70"/>
        <v>14726.363337663552</v>
      </c>
      <c r="H144" s="23">
        <f>'[1]начисления 2017'!BF147</f>
        <v>6100.1103677331239</v>
      </c>
      <c r="I144" s="23">
        <f t="shared" si="71"/>
        <v>1842.2333310554034</v>
      </c>
      <c r="J144" s="23">
        <f>'[1]начисления 2017'!BG147</f>
        <v>0</v>
      </c>
      <c r="K144" s="23">
        <f>'[1]начисления 2017'!AS147</f>
        <v>6372.3185753166254</v>
      </c>
      <c r="L144" s="23">
        <f>1.11426*F144*2.5%+'[1]начисления 2017'!BI147+'[1]начисления 2017'!BY147</f>
        <v>411.70106355840011</v>
      </c>
      <c r="M144" s="23">
        <f t="shared" si="72"/>
        <v>99.641457510452611</v>
      </c>
      <c r="N144" s="23">
        <f>'[1]начисления 2017'!BJ147</f>
        <v>3643.5212000000001</v>
      </c>
      <c r="O144" s="23">
        <f t="shared" si="73"/>
        <v>4276.1312819079822</v>
      </c>
      <c r="P144" s="23">
        <f>'[1]начисления 2017'!BK147</f>
        <v>2289.0508128416373</v>
      </c>
      <c r="Q144" s="23">
        <f t="shared" si="74"/>
        <v>691.29334547817439</v>
      </c>
      <c r="R144" s="23">
        <f>'[1]начисления 2017'!BL147</f>
        <v>0</v>
      </c>
      <c r="S144" s="23">
        <f>'[1]начисления 2017'!BC147</f>
        <v>1194.2913752803709</v>
      </c>
      <c r="T144" s="23">
        <f t="shared" si="75"/>
        <v>101.4957483078</v>
      </c>
      <c r="U144" s="24">
        <f>O144/N144*100</f>
        <v>117.36260192222791</v>
      </c>
      <c r="V144" s="24">
        <f>'[1]начисления 2017'!E147*'[1]начисления 2017'!I147*12</f>
        <v>17074.631999999998</v>
      </c>
      <c r="W144" s="23">
        <f t="shared" si="76"/>
        <v>14586.359371751234</v>
      </c>
      <c r="X144" s="23">
        <f>'[1]начисления 2017'!AL147</f>
        <v>12529.188316723144</v>
      </c>
      <c r="Y144" s="23">
        <f>'[1]начисления 2017'!AM147</f>
        <v>1377.9394350175751</v>
      </c>
      <c r="Z144" s="23">
        <f>1.11426*V144*2.5%+'[1]начисления 2017'!AN147</f>
        <v>679.23162001051355</v>
      </c>
      <c r="AA144" s="23">
        <f t="shared" si="77"/>
        <v>85.427079024316527</v>
      </c>
      <c r="AB144" s="23">
        <f>'[1]начисления 2017'!BQ147</f>
        <v>0</v>
      </c>
      <c r="AC144" s="23">
        <f t="shared" si="78"/>
        <v>0</v>
      </c>
      <c r="AD144" s="23">
        <f>'[1]начисления 2017'!BN147</f>
        <v>0</v>
      </c>
      <c r="AE144" s="23">
        <f>'[1]начисления 2017'!BP147</f>
        <v>0</v>
      </c>
      <c r="AF144" s="23">
        <f>1.11426*AB144*2.5%+'[1]начисления 2017'!BR147</f>
        <v>0</v>
      </c>
      <c r="AG144" s="23">
        <v>0</v>
      </c>
      <c r="AH144" s="23">
        <f>'[1]начисления 2017'!CD147</f>
        <v>0</v>
      </c>
      <c r="AI144" s="23">
        <f t="shared" si="79"/>
        <v>0</v>
      </c>
      <c r="AJ144" s="23">
        <f>'[1]начисления 2017'!BT147</f>
        <v>0</v>
      </c>
      <c r="AK144" s="23">
        <f>1.11426*AH144*2.5%+'[1]начисления 2017'!CE147</f>
        <v>0</v>
      </c>
      <c r="AL144" s="23">
        <v>0</v>
      </c>
      <c r="AM144" s="23">
        <f>'[1]начисления 2017'!CS147</f>
        <v>24968.150399999999</v>
      </c>
      <c r="AN144" s="23">
        <f t="shared" si="80"/>
        <v>1683.8145537223572</v>
      </c>
      <c r="AO144" s="23">
        <f>'[1]начисления 2017'!CV147</f>
        <v>222.56288320694387</v>
      </c>
      <c r="AP144" s="23">
        <f t="shared" si="81"/>
        <v>67.213990728497052</v>
      </c>
      <c r="AQ144" s="23">
        <f>'[1]начисления 2017'!CW147</f>
        <v>309.65647085042411</v>
      </c>
      <c r="AR144" s="23">
        <f>'[1]начисления 2017'!CH147</f>
        <v>235.99668385400335</v>
      </c>
      <c r="AS144" s="23">
        <f>'[1]начисления 2017'!CK147+'[1]начисления 2017'!CL147+'[1]начисления 2017'!CM147+'[1]начисления 2017'!CN147</f>
        <v>0</v>
      </c>
      <c r="AT144" s="23">
        <f>'[1]начисления 2017'!CJ147</f>
        <v>2.2942222286251504</v>
      </c>
      <c r="AU144" s="23">
        <f>'[1]начисления 2017'!CI147</f>
        <v>1.0124929339956243</v>
      </c>
      <c r="AV144" s="23">
        <f>1.11426*AM144*2.5%+'[1]начисления 2017'!CY147</f>
        <v>845.07780991986817</v>
      </c>
      <c r="AW144" s="23">
        <f t="shared" si="82"/>
        <v>6.7438497715968477</v>
      </c>
      <c r="AX144" s="23">
        <f>'[1]начисления 2017'!CO147</f>
        <v>0</v>
      </c>
      <c r="AY144" s="23">
        <f t="shared" si="83"/>
        <v>0</v>
      </c>
      <c r="AZ144" s="23">
        <f>'[1]начисления 2017'!CP147</f>
        <v>0</v>
      </c>
      <c r="BA144" s="23">
        <f>'[1]начисления 2017'!CQ147</f>
        <v>0</v>
      </c>
      <c r="BB144" s="23">
        <f>1.11426*AX144*2.5%+'[1]начисления 2017'!CR147</f>
        <v>0</v>
      </c>
      <c r="BC144" s="23">
        <v>0</v>
      </c>
      <c r="BD144" s="23">
        <f>'[1]начисления 2017'!DA147</f>
        <v>2071.3487999999998</v>
      </c>
      <c r="BE144" s="23">
        <f t="shared" si="84"/>
        <v>193.86371999999997</v>
      </c>
      <c r="BF144" s="23">
        <f>'[1]начисления 2017'!CZ147</f>
        <v>142.07999999999998</v>
      </c>
      <c r="BG144" s="23">
        <f t="shared" si="85"/>
        <v>51.783719999999995</v>
      </c>
      <c r="BH144" s="23">
        <f t="shared" si="86"/>
        <v>9.3592986367143958</v>
      </c>
      <c r="BI144" s="23">
        <f t="shared" si="87"/>
        <v>7912.3497001976275</v>
      </c>
      <c r="BJ144" s="23">
        <f>'[1]начисления 2017'!DD147</f>
        <v>4415.1159008898258</v>
      </c>
      <c r="BK144" s="23">
        <f t="shared" si="88"/>
        <v>1333.3650020687273</v>
      </c>
      <c r="BL144" s="23">
        <f>'[1]начисления 2017'!DF147</f>
        <v>642.41445043338365</v>
      </c>
      <c r="BM144" s="23">
        <f>'[1]начисления 2017'!DK147</f>
        <v>45.164960780415065</v>
      </c>
      <c r="BN144" s="23">
        <f>'[1]начисления 2017'!DG147</f>
        <v>93.252052330654806</v>
      </c>
      <c r="BO144" s="23">
        <f>'[1]начисления 2017'!DH147</f>
        <v>86.07422091598778</v>
      </c>
      <c r="BP144" s="23">
        <f>'[1]начисления 2017'!DE147</f>
        <v>485.85376120864225</v>
      </c>
      <c r="BQ144" s="23">
        <f>'[1]начисления 2017'!DJ147</f>
        <v>580.03435142286867</v>
      </c>
      <c r="BR144" s="23">
        <f>'[1]начисления 2017'!DI147</f>
        <v>166.57251109722856</v>
      </c>
      <c r="BS144" s="23">
        <f>'[1]начисления 2017'!DL147</f>
        <v>6.8257324755527335</v>
      </c>
      <c r="BT144" s="23">
        <f>'[1]начисления 2017'!DM147</f>
        <v>21.369002497031541</v>
      </c>
      <c r="BU144" s="23">
        <f>'[1]начисления 2017'!DN147</f>
        <v>36.307754077308836</v>
      </c>
      <c r="BV144" s="23">
        <f>'[1]начисления 2017'!DS147</f>
        <v>252.69130465026325</v>
      </c>
      <c r="BW144" s="23">
        <f t="shared" si="89"/>
        <v>43631.57326989303</v>
      </c>
    </row>
    <row r="145" spans="1:75" ht="12" x14ac:dyDescent="0.2">
      <c r="A145" s="18">
        <f t="shared" si="90"/>
        <v>142</v>
      </c>
      <c r="B145" s="35" t="s">
        <v>103</v>
      </c>
      <c r="C145" s="29">
        <v>5</v>
      </c>
      <c r="D145" s="29"/>
      <c r="E145" s="28">
        <v>248.33</v>
      </c>
      <c r="F145" s="23">
        <f>'[1]начисления 2017'!BD148+'[1]начисления 2017'!BH148</f>
        <v>0</v>
      </c>
      <c r="G145" s="23">
        <f t="shared" si="70"/>
        <v>0</v>
      </c>
      <c r="H145" s="23">
        <f>'[1]начисления 2017'!BF148</f>
        <v>0</v>
      </c>
      <c r="I145" s="23">
        <f t="shared" si="71"/>
        <v>0</v>
      </c>
      <c r="J145" s="23">
        <f>'[1]начисления 2017'!BG148</f>
        <v>0</v>
      </c>
      <c r="K145" s="23">
        <f>'[1]начисления 2017'!AS148</f>
        <v>0</v>
      </c>
      <c r="L145" s="23">
        <f>1.11426*F145*2.5%+'[1]начисления 2017'!BI148+'[1]начисления 2017'!BY148</f>
        <v>0</v>
      </c>
      <c r="M145" s="23">
        <v>0</v>
      </c>
      <c r="N145" s="23">
        <f>'[1]начисления 2017'!BJ148</f>
        <v>0</v>
      </c>
      <c r="O145" s="23">
        <f t="shared" si="73"/>
        <v>0</v>
      </c>
      <c r="P145" s="23">
        <f>'[1]начисления 2017'!BK148</f>
        <v>0</v>
      </c>
      <c r="Q145" s="23">
        <f t="shared" si="74"/>
        <v>0</v>
      </c>
      <c r="R145" s="23">
        <f>'[1]начисления 2017'!BL148</f>
        <v>0</v>
      </c>
      <c r="S145" s="23">
        <f>'[1]начисления 2017'!BC148</f>
        <v>0</v>
      </c>
      <c r="T145" s="23">
        <f t="shared" si="75"/>
        <v>0</v>
      </c>
      <c r="U145" s="24">
        <v>0</v>
      </c>
      <c r="V145" s="24">
        <f>'[1]начисления 2017'!E148*'[1]начисления 2017'!I148*12</f>
        <v>9088.8779999999988</v>
      </c>
      <c r="W145" s="23">
        <f t="shared" si="76"/>
        <v>7764.3629914837165</v>
      </c>
      <c r="X145" s="23">
        <f>'[1]начисления 2017'!AL148</f>
        <v>6669.3246478004339</v>
      </c>
      <c r="Y145" s="23">
        <f>'[1]начисления 2017'!AM148</f>
        <v>733.48130819239157</v>
      </c>
      <c r="Z145" s="23">
        <f>1.11426*V145*2.5%+'[1]начисления 2017'!AN148</f>
        <v>361.55703549089174</v>
      </c>
      <c r="AA145" s="23">
        <f t="shared" si="77"/>
        <v>85.427079024316512</v>
      </c>
      <c r="AB145" s="23">
        <f>'[1]начисления 2017'!BQ148</f>
        <v>0</v>
      </c>
      <c r="AC145" s="23">
        <f t="shared" si="78"/>
        <v>0</v>
      </c>
      <c r="AD145" s="23">
        <f>'[1]начисления 2017'!BN148</f>
        <v>0</v>
      </c>
      <c r="AE145" s="23">
        <f>'[1]начисления 2017'!BP148</f>
        <v>0</v>
      </c>
      <c r="AF145" s="23">
        <f>1.11426*AB145*2.5%+'[1]начисления 2017'!BR148</f>
        <v>0</v>
      </c>
      <c r="AG145" s="23">
        <v>0</v>
      </c>
      <c r="AH145" s="23">
        <f>'[1]начисления 2017'!CD148</f>
        <v>0</v>
      </c>
      <c r="AI145" s="23">
        <f t="shared" si="79"/>
        <v>0</v>
      </c>
      <c r="AJ145" s="23">
        <f>'[1]начисления 2017'!BT148</f>
        <v>0</v>
      </c>
      <c r="AK145" s="23">
        <f>1.11426*AH145*2.5%+'[1]начисления 2017'!CE148</f>
        <v>0</v>
      </c>
      <c r="AL145" s="23">
        <v>0</v>
      </c>
      <c r="AM145" s="23">
        <f>'[1]начисления 2017'!CS148</f>
        <v>10891.753800000002</v>
      </c>
      <c r="AN145" s="23">
        <f t="shared" si="80"/>
        <v>5927.2946587195875</v>
      </c>
      <c r="AO145" s="23">
        <f>'[1]начисления 2017'!CV148</f>
        <v>3322.652420055435</v>
      </c>
      <c r="AP145" s="23">
        <f t="shared" si="81"/>
        <v>1003.4410308567413</v>
      </c>
      <c r="AQ145" s="23">
        <f>'[1]начисления 2017'!CW148</f>
        <v>165.35755870763469</v>
      </c>
      <c r="AR145" s="23">
        <f>'[1]начисления 2017'!CH148</f>
        <v>102.94786505908905</v>
      </c>
      <c r="AS145" s="23">
        <f>'[1]начисления 2017'!CK148+'[1]начисления 2017'!CL148+'[1]начисления 2017'!CM148+'[1]начисления 2017'!CN148</f>
        <v>0</v>
      </c>
      <c r="AT145" s="23">
        <f>'[1]начисления 2017'!CJ148</f>
        <v>34.250558450028642</v>
      </c>
      <c r="AU145" s="23">
        <f>'[1]начисления 2017'!CI148</f>
        <v>15.115557675003325</v>
      </c>
      <c r="AV145" s="23">
        <f>1.11426*AM145*2.5%+'[1]начисления 2017'!CY148</f>
        <v>1283.5296679156554</v>
      </c>
      <c r="AW145" s="23">
        <f t="shared" si="82"/>
        <v>54.420020572991525</v>
      </c>
      <c r="AX145" s="23">
        <f>'[1]начисления 2017'!CO148</f>
        <v>0</v>
      </c>
      <c r="AY145" s="23">
        <f t="shared" si="83"/>
        <v>0</v>
      </c>
      <c r="AZ145" s="23">
        <f>'[1]начисления 2017'!CP148</f>
        <v>0</v>
      </c>
      <c r="BA145" s="23">
        <f>'[1]начисления 2017'!CQ148</f>
        <v>0</v>
      </c>
      <c r="BB145" s="23">
        <f>1.11426*AX145*2.5%+'[1]начисления 2017'!CR148</f>
        <v>0</v>
      </c>
      <c r="BC145" s="23">
        <v>0</v>
      </c>
      <c r="BD145" s="23">
        <f>'[1]начисления 2017'!DA148</f>
        <v>446.99399999999997</v>
      </c>
      <c r="BE145" s="23">
        <f t="shared" si="84"/>
        <v>11.174849999999999</v>
      </c>
      <c r="BF145" s="23">
        <f>'[1]начисления 2017'!CZ148</f>
        <v>0</v>
      </c>
      <c r="BG145" s="23">
        <f t="shared" si="85"/>
        <v>11.174849999999999</v>
      </c>
      <c r="BH145" s="23">
        <f t="shared" si="86"/>
        <v>2.5</v>
      </c>
      <c r="BI145" s="23">
        <f t="shared" si="87"/>
        <v>2570.9409268478935</v>
      </c>
      <c r="BJ145" s="23">
        <f>'[1]начисления 2017'!DD148</f>
        <v>1434.5930850466639</v>
      </c>
      <c r="BK145" s="23">
        <f t="shared" si="88"/>
        <v>433.24711168409249</v>
      </c>
      <c r="BL145" s="23">
        <f>'[1]начисления 2017'!DF148</f>
        <v>208.73819600976825</v>
      </c>
      <c r="BM145" s="23">
        <f>'[1]начисления 2017'!DK148</f>
        <v>14.675343043413365</v>
      </c>
      <c r="BN145" s="23">
        <f>'[1]начисления 2017'!DG148</f>
        <v>30.300167072172478</v>
      </c>
      <c r="BO145" s="23">
        <f>'[1]начисления 2017'!DH148</f>
        <v>27.967891420917955</v>
      </c>
      <c r="BP145" s="23">
        <f>'[1]начисления 2017'!DE148</f>
        <v>157.86730446495343</v>
      </c>
      <c r="BQ145" s="23">
        <f>'[1]начисления 2017'!DJ148</f>
        <v>188.46917913821227</v>
      </c>
      <c r="BR145" s="23">
        <f>'[1]начисления 2017'!DI148</f>
        <v>54.124008959941882</v>
      </c>
      <c r="BS145" s="23">
        <f>'[1]начисления 2017'!DL148</f>
        <v>2.2178689822916953</v>
      </c>
      <c r="BT145" s="23">
        <f>'[1]начисления 2017'!DM148</f>
        <v>6.9433790425315784</v>
      </c>
      <c r="BU145" s="23">
        <f>'[1]начисления 2017'!DN148</f>
        <v>11.797391982934005</v>
      </c>
      <c r="BV145" s="23">
        <f>'[1]начисления 2017'!DS148</f>
        <v>82.106383261564488</v>
      </c>
      <c r="BW145" s="23">
        <f t="shared" si="89"/>
        <v>16355.879810312761</v>
      </c>
    </row>
    <row r="146" spans="1:75" ht="12" x14ac:dyDescent="0.2">
      <c r="A146" s="18">
        <f t="shared" si="90"/>
        <v>143</v>
      </c>
      <c r="B146" s="35" t="s">
        <v>103</v>
      </c>
      <c r="C146" s="29">
        <v>6</v>
      </c>
      <c r="D146" s="29"/>
      <c r="E146" s="26">
        <v>486.69</v>
      </c>
      <c r="F146" s="23">
        <f>'[1]начисления 2017'!BD149+'[1]начисления 2017'!BH149</f>
        <v>15418.339199999999</v>
      </c>
      <c r="G146" s="23">
        <f t="shared" si="70"/>
        <v>15363.057902785464</v>
      </c>
      <c r="H146" s="23">
        <f>'[1]начисления 2017'!BF149</f>
        <v>6363.8487414731071</v>
      </c>
      <c r="I146" s="23">
        <f t="shared" si="71"/>
        <v>1921.8823199248782</v>
      </c>
      <c r="J146" s="23">
        <f>'[1]начисления 2017'!BG149</f>
        <v>0</v>
      </c>
      <c r="K146" s="23">
        <f>'[1]начисления 2017'!AS149</f>
        <v>6647.8258754626777</v>
      </c>
      <c r="L146" s="23">
        <f>1.11426*F146*2.5%+'[1]начисления 2017'!BI149+'[1]начисления 2017'!BY149</f>
        <v>429.50096592479997</v>
      </c>
      <c r="M146" s="23">
        <f t="shared" si="72"/>
        <v>99.641457510452653</v>
      </c>
      <c r="N146" s="23">
        <f>'[1]начисления 2017'!BJ149</f>
        <v>4146.5987999999998</v>
      </c>
      <c r="O146" s="23">
        <f t="shared" si="73"/>
        <v>5064.7718356833884</v>
      </c>
      <c r="P146" s="23">
        <f>'[1]начисления 2017'!BK149</f>
        <v>2605.1105050982433</v>
      </c>
      <c r="Q146" s="23">
        <f t="shared" si="74"/>
        <v>786.74337253966939</v>
      </c>
      <c r="R146" s="23">
        <f>'[1]начисления 2017'!BL149</f>
        <v>0</v>
      </c>
      <c r="S146" s="23">
        <f>'[1]начисления 2017'!BC149</f>
        <v>1557.4082285732757</v>
      </c>
      <c r="T146" s="23">
        <f t="shared" si="75"/>
        <v>115.50972947219999</v>
      </c>
      <c r="U146" s="24">
        <f>O146/N146*100</f>
        <v>122.14279895328646</v>
      </c>
      <c r="V146" s="24">
        <f>'[1]начисления 2017'!E149*'[1]начисления 2017'!I149*12</f>
        <v>17812.853999999999</v>
      </c>
      <c r="W146" s="23">
        <f t="shared" si="76"/>
        <v>15217.000863066123</v>
      </c>
      <c r="X146" s="23">
        <f>'[1]начисления 2017'!AL149</f>
        <v>13070.887983078939</v>
      </c>
      <c r="Y146" s="23">
        <f>'[1]начисления 2017'!AM149</f>
        <v>1437.5146695290744</v>
      </c>
      <c r="Z146" s="23">
        <f>1.11426*V146*2.5%+'[1]начисления 2017'!AN149</f>
        <v>708.59821045810872</v>
      </c>
      <c r="AA146" s="23">
        <f t="shared" si="77"/>
        <v>85.427079024316512</v>
      </c>
      <c r="AB146" s="23">
        <f>'[1]начисления 2017'!BQ149</f>
        <v>0</v>
      </c>
      <c r="AC146" s="23">
        <f t="shared" si="78"/>
        <v>0</v>
      </c>
      <c r="AD146" s="23">
        <f>'[1]начисления 2017'!BN149</f>
        <v>0</v>
      </c>
      <c r="AE146" s="23">
        <f>'[1]начисления 2017'!BP149</f>
        <v>0</v>
      </c>
      <c r="AF146" s="23">
        <f>1.11426*AB146*2.5%+'[1]начисления 2017'!BR149</f>
        <v>0</v>
      </c>
      <c r="AG146" s="23">
        <v>0</v>
      </c>
      <c r="AH146" s="23">
        <f>'[1]начисления 2017'!CD149</f>
        <v>0</v>
      </c>
      <c r="AI146" s="23">
        <f t="shared" si="79"/>
        <v>0</v>
      </c>
      <c r="AJ146" s="23">
        <f>'[1]начисления 2017'!BT149</f>
        <v>0</v>
      </c>
      <c r="AK146" s="23">
        <f>1.11426*AH146*2.5%+'[1]начисления 2017'!CE149</f>
        <v>0</v>
      </c>
      <c r="AL146" s="23">
        <v>0</v>
      </c>
      <c r="AM146" s="23">
        <f>'[1]начисления 2017'!CS149</f>
        <v>26047.648800000003</v>
      </c>
      <c r="AN146" s="23">
        <f t="shared" si="80"/>
        <v>4219.1368148586198</v>
      </c>
      <c r="AO146" s="23">
        <f>'[1]начисления 2017'!CV149</f>
        <v>1772.4018713493074</v>
      </c>
      <c r="AP146" s="23">
        <f t="shared" si="81"/>
        <v>535.2653651474908</v>
      </c>
      <c r="AQ146" s="23">
        <f>'[1]начисления 2017'!CW149</f>
        <v>324.19932430805375</v>
      </c>
      <c r="AR146" s="23">
        <f>'[1]начисления 2017'!CH149</f>
        <v>246.20000442618732</v>
      </c>
      <c r="AS146" s="23">
        <f>'[1]начисления 2017'!CK149+'[1]начисления 2017'!CL149+'[1]начисления 2017'!CM149+'[1]начисления 2017'!CN149</f>
        <v>0</v>
      </c>
      <c r="AT146" s="23">
        <f>'[1]начисления 2017'!CJ149</f>
        <v>18.270269115472747</v>
      </c>
      <c r="AU146" s="23">
        <f>'[1]начисления 2017'!CI149</f>
        <v>8.063089159719361</v>
      </c>
      <c r="AV146" s="23">
        <f>1.11426*AM146*2.5%+'[1]начисления 2017'!CY149</f>
        <v>1314.7368913523885</v>
      </c>
      <c r="AW146" s="23">
        <f t="shared" si="82"/>
        <v>16.197764517074646</v>
      </c>
      <c r="AX146" s="23">
        <f>'[1]начисления 2017'!CO149</f>
        <v>0</v>
      </c>
      <c r="AY146" s="23">
        <f t="shared" si="83"/>
        <v>0</v>
      </c>
      <c r="AZ146" s="23">
        <f>'[1]начисления 2017'!CP149</f>
        <v>0</v>
      </c>
      <c r="BA146" s="23">
        <f>'[1]начисления 2017'!CQ149</f>
        <v>0</v>
      </c>
      <c r="BB146" s="23">
        <f>1.11426*AX146*2.5%+'[1]начисления 2017'!CR149</f>
        <v>0</v>
      </c>
      <c r="BC146" s="23">
        <v>0</v>
      </c>
      <c r="BD146" s="23">
        <f>'[1]начисления 2017'!DA149</f>
        <v>2160.9036000000001</v>
      </c>
      <c r="BE146" s="23">
        <f t="shared" si="84"/>
        <v>267.14258999999998</v>
      </c>
      <c r="BF146" s="23">
        <f>'[1]начисления 2017'!CZ149</f>
        <v>213.11999999999998</v>
      </c>
      <c r="BG146" s="23">
        <f t="shared" si="85"/>
        <v>54.022590000000008</v>
      </c>
      <c r="BH146" s="23">
        <f t="shared" si="86"/>
        <v>12.362540837083152</v>
      </c>
      <c r="BI146" s="23">
        <f t="shared" si="87"/>
        <v>8254.4402717765224</v>
      </c>
      <c r="BJ146" s="23">
        <f>'[1]начисления 2017'!DD149</f>
        <v>4606.0035106835066</v>
      </c>
      <c r="BK146" s="23">
        <f t="shared" si="88"/>
        <v>1391.0130602264189</v>
      </c>
      <c r="BL146" s="23">
        <f>'[1]начисления 2017'!DF149</f>
        <v>670.18924993874532</v>
      </c>
      <c r="BM146" s="23">
        <f>'[1]начисления 2017'!DK149</f>
        <v>47.117668614893702</v>
      </c>
      <c r="BN146" s="23">
        <f>'[1]начисления 2017'!DG149</f>
        <v>97.283806372302124</v>
      </c>
      <c r="BO146" s="23">
        <f>'[1]начисления 2017'!DH149</f>
        <v>89.795641296411929</v>
      </c>
      <c r="BP146" s="23">
        <f>'[1]начисления 2017'!DE149</f>
        <v>506.85965669774953</v>
      </c>
      <c r="BQ146" s="23">
        <f>'[1]начисления 2017'!DJ149</f>
        <v>605.11214630454413</v>
      </c>
      <c r="BR146" s="23">
        <f>'[1]начисления 2017'!DI149</f>
        <v>173.77427639953308</v>
      </c>
      <c r="BS146" s="23">
        <f>'[1]начисления 2017'!DL149</f>
        <v>7.1208431332563666</v>
      </c>
      <c r="BT146" s="23">
        <f>'[1]начисления 2017'!DM149</f>
        <v>22.2928916772706</v>
      </c>
      <c r="BU146" s="23">
        <f>'[1]начисления 2017'!DN149</f>
        <v>37.877520431890247</v>
      </c>
      <c r="BV146" s="23">
        <f>'[1]начисления 2017'!DS149</f>
        <v>263.61641743169986</v>
      </c>
      <c r="BW146" s="23">
        <f t="shared" si="89"/>
        <v>48649.166695601823</v>
      </c>
    </row>
    <row r="147" spans="1:75" ht="12" x14ac:dyDescent="0.2">
      <c r="A147" s="18">
        <f t="shared" si="90"/>
        <v>144</v>
      </c>
      <c r="B147" s="35" t="s">
        <v>103</v>
      </c>
      <c r="C147" s="29">
        <v>7</v>
      </c>
      <c r="D147" s="36">
        <v>42887</v>
      </c>
      <c r="E147" s="28">
        <v>251.32</v>
      </c>
      <c r="F147" s="23">
        <f>'[1]начисления 2017'!BD150+'[1]начисления 2017'!BH150</f>
        <v>0</v>
      </c>
      <c r="G147" s="23">
        <f t="shared" si="70"/>
        <v>0</v>
      </c>
      <c r="H147" s="23">
        <f>'[1]начисления 2017'!BF150</f>
        <v>0</v>
      </c>
      <c r="I147" s="23">
        <f t="shared" si="71"/>
        <v>0</v>
      </c>
      <c r="J147" s="23">
        <f>'[1]начисления 2017'!BG150</f>
        <v>0</v>
      </c>
      <c r="K147" s="23">
        <f>'[1]начисления 2017'!AS150</f>
        <v>0</v>
      </c>
      <c r="L147" s="23">
        <f>1.11426*F147*2.5%+'[1]начисления 2017'!BI150+'[1]начисления 2017'!BY150</f>
        <v>0</v>
      </c>
      <c r="M147" s="23">
        <v>0</v>
      </c>
      <c r="N147" s="23">
        <f>'[1]начисления 2017'!BJ150</f>
        <v>0</v>
      </c>
      <c r="O147" s="23">
        <f t="shared" si="73"/>
        <v>0</v>
      </c>
      <c r="P147" s="23">
        <f>'[1]начисления 2017'!BK150</f>
        <v>0</v>
      </c>
      <c r="Q147" s="23">
        <f t="shared" si="74"/>
        <v>0</v>
      </c>
      <c r="R147" s="23">
        <f>'[1]начисления 2017'!BL150</f>
        <v>0</v>
      </c>
      <c r="S147" s="23">
        <f>'[1]начисления 2017'!BC150</f>
        <v>0</v>
      </c>
      <c r="T147" s="23">
        <f t="shared" si="75"/>
        <v>0</v>
      </c>
      <c r="U147" s="24">
        <v>0</v>
      </c>
      <c r="V147" s="24">
        <f>'[1]начисления 2017'!E150*'[1]начисления 2017'!I150*5</f>
        <v>2538.3319999999999</v>
      </c>
      <c r="W147" s="23">
        <f t="shared" si="76"/>
        <v>3238.0492465726611</v>
      </c>
      <c r="X147" s="23">
        <f>'[1]начисления 2017'!AL150</f>
        <v>2812.3442436898563</v>
      </c>
      <c r="Y147" s="23">
        <f>'[1]начисления 2017'!AM150</f>
        <v>309.29697441393807</v>
      </c>
      <c r="Z147" s="23">
        <f>1.11426*V147*2.5%+'[1]начисления 2017'!AN150</f>
        <v>116.40802846886672</v>
      </c>
      <c r="AA147" s="23">
        <f t="shared" si="77"/>
        <v>127.56602550701253</v>
      </c>
      <c r="AB147" s="23">
        <f>'[1]начисления 2017'!BQ150</f>
        <v>0</v>
      </c>
      <c r="AC147" s="23">
        <f t="shared" si="78"/>
        <v>0</v>
      </c>
      <c r="AD147" s="23">
        <f>'[1]начисления 2017'!BN150</f>
        <v>0</v>
      </c>
      <c r="AE147" s="23">
        <f>'[1]начисления 2017'!BP150</f>
        <v>0</v>
      </c>
      <c r="AF147" s="23">
        <f>1.11426*AB147*2.5%+'[1]начисления 2017'!BR150</f>
        <v>0</v>
      </c>
      <c r="AG147" s="23">
        <v>0</v>
      </c>
      <c r="AH147" s="23">
        <f>'[1]начисления 2017'!CD150</f>
        <v>0</v>
      </c>
      <c r="AI147" s="23">
        <f t="shared" si="79"/>
        <v>0</v>
      </c>
      <c r="AJ147" s="23">
        <f>'[1]начисления 2017'!BT150</f>
        <v>0</v>
      </c>
      <c r="AK147" s="23">
        <f>1.11426*AH147*2.5%+'[1]начисления 2017'!CE150</f>
        <v>0</v>
      </c>
      <c r="AL147" s="23">
        <v>0</v>
      </c>
      <c r="AM147" s="23">
        <f>'[1]начисления 2017'!CS150</f>
        <v>4498.6279999999997</v>
      </c>
      <c r="AN147" s="23">
        <f t="shared" si="80"/>
        <v>5879.0001326041856</v>
      </c>
      <c r="AO147" s="23">
        <f>'[1]начисления 2017'!CV150</f>
        <v>3440.1313143493753</v>
      </c>
      <c r="AP147" s="23">
        <f t="shared" si="81"/>
        <v>1038.9196569335113</v>
      </c>
      <c r="AQ147" s="23">
        <f>'[1]начисления 2017'!CW150</f>
        <v>167.31583286917774</v>
      </c>
      <c r="AR147" s="23">
        <f>'[1]начисления 2017'!CH150</f>
        <v>42.520622188048314</v>
      </c>
      <c r="AS147" s="23">
        <f>'[1]начисления 2017'!CK150+'[1]начисления 2017'!CL150+'[1]начисления 2017'!CM150+'[1]начисления 2017'!CN150</f>
        <v>0</v>
      </c>
      <c r="AT147" s="23">
        <f>'[1]начисления 2017'!CJ150</f>
        <v>35.461554132686359</v>
      </c>
      <c r="AU147" s="23">
        <f>'[1]начисления 2017'!CI150</f>
        <v>15.649997868499716</v>
      </c>
      <c r="AV147" s="23">
        <f>1.11426*AM147*2.5%+'[1]начисления 2017'!CY150</f>
        <v>1139.0011542628872</v>
      </c>
      <c r="AW147" s="23">
        <f t="shared" si="82"/>
        <v>130.68429157965909</v>
      </c>
      <c r="AX147" s="23">
        <f>'[1]начисления 2017'!CO150</f>
        <v>0</v>
      </c>
      <c r="AY147" s="23">
        <f t="shared" si="83"/>
        <v>0</v>
      </c>
      <c r="AZ147" s="23">
        <f>'[1]начисления 2017'!CP150</f>
        <v>0</v>
      </c>
      <c r="BA147" s="23">
        <f>'[1]начисления 2017'!CQ150</f>
        <v>0</v>
      </c>
      <c r="BB147" s="23">
        <f>1.11426*AX147*2.5%+'[1]начисления 2017'!CR150</f>
        <v>0</v>
      </c>
      <c r="BC147" s="23">
        <v>0</v>
      </c>
      <c r="BD147" s="23">
        <f>'[1]начисления 2017'!DA150</f>
        <v>376.98</v>
      </c>
      <c r="BE147" s="23">
        <f t="shared" si="84"/>
        <v>9.4245000000000001</v>
      </c>
      <c r="BF147" s="23">
        <f>'[1]начисления 2017'!CZ150</f>
        <v>0</v>
      </c>
      <c r="BG147" s="23">
        <f t="shared" si="85"/>
        <v>9.4245000000000001</v>
      </c>
      <c r="BH147" s="23">
        <f t="shared" si="86"/>
        <v>2.5</v>
      </c>
      <c r="BI147" s="23">
        <f t="shared" si="87"/>
        <v>2239.4146391925397</v>
      </c>
      <c r="BJ147" s="23">
        <f>'[1]начисления 2017'!DD150</f>
        <v>1249.6003787518991</v>
      </c>
      <c r="BK147" s="23">
        <f t="shared" si="88"/>
        <v>377.37931438307351</v>
      </c>
      <c r="BL147" s="23">
        <f>'[1]начисления 2017'!DF150</f>
        <v>181.82112510692193</v>
      </c>
      <c r="BM147" s="23">
        <f>'[1]начисления 2017'!DK150</f>
        <v>12.782937835481681</v>
      </c>
      <c r="BN147" s="23">
        <f>'[1]начисления 2017'!DG150</f>
        <v>26.392919807222516</v>
      </c>
      <c r="BO147" s="23">
        <f>'[1]начисления 2017'!DH150</f>
        <v>24.361394235588602</v>
      </c>
      <c r="BP147" s="23">
        <f>'[1]начисления 2017'!DE150</f>
        <v>137.51010339320746</v>
      </c>
      <c r="BQ147" s="23">
        <f>'[1]начисления 2017'!DJ150</f>
        <v>164.16582520088542</v>
      </c>
      <c r="BR147" s="23">
        <f>'[1]начисления 2017'!DI150</f>
        <v>47.144645266232139</v>
      </c>
      <c r="BS147" s="23">
        <f>'[1]начисления 2017'!DL150</f>
        <v>1.9318717963872263</v>
      </c>
      <c r="BT147" s="23">
        <f>'[1]начисления 2017'!DM150</f>
        <v>6.0480209836528207</v>
      </c>
      <c r="BU147" s="23">
        <f>'[1]начисления 2017'!DN150</f>
        <v>10.276102431986439</v>
      </c>
      <c r="BV147" s="23">
        <f>'[1]начисления 2017'!DS150</f>
        <v>71.518654795594699</v>
      </c>
      <c r="BW147" s="23">
        <f t="shared" si="89"/>
        <v>11437.40717316498</v>
      </c>
    </row>
    <row r="148" spans="1:75" ht="12" x14ac:dyDescent="0.2">
      <c r="A148" s="18">
        <f t="shared" si="90"/>
        <v>145</v>
      </c>
      <c r="B148" s="35" t="s">
        <v>103</v>
      </c>
      <c r="C148" s="29">
        <v>8</v>
      </c>
      <c r="D148" s="29"/>
      <c r="E148" s="26">
        <v>450.8</v>
      </c>
      <c r="F148" s="23">
        <f>'[1]начисления 2017'!BD151+'[1]начисления 2017'!BH151</f>
        <v>14281.344000000001</v>
      </c>
      <c r="G148" s="23">
        <f t="shared" si="70"/>
        <v>14230.139313681579</v>
      </c>
      <c r="H148" s="23">
        <f>'[1]начисления 2017'!BF151</f>
        <v>5894.5591909759323</v>
      </c>
      <c r="I148" s="23">
        <f t="shared" si="71"/>
        <v>1780.1568756747315</v>
      </c>
      <c r="J148" s="23">
        <f>'[1]начисления 2017'!BG151</f>
        <v>0</v>
      </c>
      <c r="K148" s="23">
        <f>'[1]начисления 2017'!AS151</f>
        <v>6157.5949878949132</v>
      </c>
      <c r="L148" s="23">
        <f>1.11426*F148*2.5%+'[1]начисления 2017'!BI151+'[1]начисления 2017'!BY151</f>
        <v>397.82825913600004</v>
      </c>
      <c r="M148" s="23">
        <f t="shared" si="72"/>
        <v>99.641457510452653</v>
      </c>
      <c r="N148" s="23">
        <f>'[1]начисления 2017'!BJ151</f>
        <v>3840.8159999999998</v>
      </c>
      <c r="O148" s="23">
        <f t="shared" si="73"/>
        <v>4691.2801650456586</v>
      </c>
      <c r="P148" s="23">
        <f>'[1]начисления 2017'!BK151</f>
        <v>2413.0017376528963</v>
      </c>
      <c r="Q148" s="23">
        <f t="shared" si="74"/>
        <v>728.7265247711747</v>
      </c>
      <c r="R148" s="23">
        <f>'[1]начисления 2017'!BL151</f>
        <v>0</v>
      </c>
      <c r="S148" s="23">
        <f>'[1]начисления 2017'!BC151</f>
        <v>1442.5602117175877</v>
      </c>
      <c r="T148" s="23">
        <f t="shared" si="75"/>
        <v>106.991690904</v>
      </c>
      <c r="U148" s="24">
        <f>O148/N148*100</f>
        <v>122.14279895328646</v>
      </c>
      <c r="V148" s="24">
        <f>'[1]начисления 2017'!E151*'[1]начисления 2017'!I151*12</f>
        <v>10927.392</v>
      </c>
      <c r="W148" s="23">
        <f t="shared" si="76"/>
        <v>13939.639665971248</v>
      </c>
      <c r="X148" s="23">
        <f>'[1]начисления 2017'!AL151</f>
        <v>12107.000971402713</v>
      </c>
      <c r="Y148" s="23">
        <f>'[1]начисления 2017'!AM151</f>
        <v>1331.5079681598279</v>
      </c>
      <c r="Z148" s="23">
        <f>1.11426*V148*2.5%+'[1]начисления 2017'!AN151</f>
        <v>501.13072640870723</v>
      </c>
      <c r="AA148" s="23">
        <f t="shared" si="77"/>
        <v>127.56602550701255</v>
      </c>
      <c r="AB148" s="23">
        <f>'[1]начисления 2017'!BQ151</f>
        <v>0</v>
      </c>
      <c r="AC148" s="23">
        <f t="shared" si="78"/>
        <v>0</v>
      </c>
      <c r="AD148" s="23">
        <f>'[1]начисления 2017'!BN151</f>
        <v>0</v>
      </c>
      <c r="AE148" s="23">
        <f>'[1]начисления 2017'!BP151</f>
        <v>0</v>
      </c>
      <c r="AF148" s="23">
        <f>1.11426*AB148*2.5%+'[1]начисления 2017'!BR151</f>
        <v>0</v>
      </c>
      <c r="AG148" s="23">
        <v>0</v>
      </c>
      <c r="AH148" s="23">
        <f>'[1]начисления 2017'!CD151</f>
        <v>0</v>
      </c>
      <c r="AI148" s="23">
        <f t="shared" si="79"/>
        <v>0</v>
      </c>
      <c r="AJ148" s="23">
        <f>'[1]начисления 2017'!BT151</f>
        <v>0</v>
      </c>
      <c r="AK148" s="23">
        <f>1.11426*AH148*2.5%+'[1]начисления 2017'!CE151</f>
        <v>0</v>
      </c>
      <c r="AL148" s="23">
        <v>0</v>
      </c>
      <c r="AM148" s="23">
        <f>'[1]начисления 2017'!CS151</f>
        <v>29698.704000000005</v>
      </c>
      <c r="AN148" s="23">
        <f t="shared" si="80"/>
        <v>1847.0924429994845</v>
      </c>
      <c r="AO148" s="23">
        <f>'[1]начисления 2017'!CV151</f>
        <v>222.56288320694387</v>
      </c>
      <c r="AP148" s="23">
        <f t="shared" si="81"/>
        <v>67.213990728497052</v>
      </c>
      <c r="AQ148" s="23">
        <f>'[1]начисления 2017'!CW151</f>
        <v>299.34299666331839</v>
      </c>
      <c r="AR148" s="23">
        <f>'[1]начисления 2017'!CH151</f>
        <v>280.70944569292675</v>
      </c>
      <c r="AS148" s="23">
        <f>'[1]начисления 2017'!CK151+'[1]начисления 2017'!CL151+'[1]начисления 2017'!CM151+'[1]начисления 2017'!CN151</f>
        <v>0</v>
      </c>
      <c r="AT148" s="23">
        <f>'[1]начисления 2017'!CJ151</f>
        <v>2.2942222286251504</v>
      </c>
      <c r="AU148" s="23">
        <f>'[1]начисления 2017'!CI151</f>
        <v>1.0124929339956243</v>
      </c>
      <c r="AV148" s="23">
        <f>1.11426*AM148*2.5%+'[1]начисления 2017'!CY151</f>
        <v>973.95641154517784</v>
      </c>
      <c r="AW148" s="23">
        <f t="shared" si="82"/>
        <v>6.2194378683981775</v>
      </c>
      <c r="AX148" s="23">
        <f>'[1]начисления 2017'!CO151</f>
        <v>0</v>
      </c>
      <c r="AY148" s="23">
        <f t="shared" si="83"/>
        <v>0</v>
      </c>
      <c r="AZ148" s="23">
        <f>'[1]начисления 2017'!CP151</f>
        <v>0</v>
      </c>
      <c r="BA148" s="23">
        <f>'[1]начисления 2017'!CQ151</f>
        <v>0</v>
      </c>
      <c r="BB148" s="23">
        <f>1.11426*AX148*2.5%+'[1]начисления 2017'!CR151</f>
        <v>0</v>
      </c>
      <c r="BC148" s="23">
        <v>0</v>
      </c>
      <c r="BD148" s="23">
        <f>'[1]начисления 2017'!DA151</f>
        <v>2001.5519999999999</v>
      </c>
      <c r="BE148" s="23">
        <f t="shared" si="84"/>
        <v>568.31880000000001</v>
      </c>
      <c r="BF148" s="23">
        <f>'[1]начисления 2017'!CZ151</f>
        <v>518.28</v>
      </c>
      <c r="BG148" s="23">
        <f t="shared" si="85"/>
        <v>50.038800000000002</v>
      </c>
      <c r="BH148" s="23">
        <f t="shared" si="86"/>
        <v>28.393906328688939</v>
      </c>
      <c r="BI148" s="23">
        <f t="shared" si="87"/>
        <v>7645.7327549710417</v>
      </c>
      <c r="BJ148" s="23">
        <f>'[1]начисления 2017'!DD151</f>
        <v>4266.3428108572698</v>
      </c>
      <c r="BK148" s="23">
        <f t="shared" si="88"/>
        <v>1288.4355288788954</v>
      </c>
      <c r="BL148" s="23">
        <f>'[1]начисления 2017'!DF151</f>
        <v>620.76745746242261</v>
      </c>
      <c r="BM148" s="23">
        <f>'[1]начисления 2017'!DK151</f>
        <v>43.643068506840251</v>
      </c>
      <c r="BN148" s="23">
        <f>'[1]начисления 2017'!DG151</f>
        <v>90.109802775141887</v>
      </c>
      <c r="BO148" s="23">
        <f>'[1]начисления 2017'!DH151</f>
        <v>83.173837753852553</v>
      </c>
      <c r="BP148" s="23">
        <f>'[1]начисления 2017'!DE151</f>
        <v>469.48228490280366</v>
      </c>
      <c r="BQ148" s="23">
        <f>'[1]начисления 2017'!DJ151</f>
        <v>560.48933726620339</v>
      </c>
      <c r="BR148" s="23">
        <f>'[1]начисления 2017'!DI151</f>
        <v>160.95963303316182</v>
      </c>
      <c r="BS148" s="23">
        <f>'[1]начисления 2017'!DL151</f>
        <v>6.5957305152601666</v>
      </c>
      <c r="BT148" s="23">
        <f>'[1]начисления 2017'!DM151</f>
        <v>20.648946080900753</v>
      </c>
      <c r="BU148" s="23">
        <f>'[1]начисления 2017'!DN151</f>
        <v>35.084316938289518</v>
      </c>
      <c r="BV148" s="23">
        <f>'[1]начисления 2017'!DS151</f>
        <v>273.18983794616707</v>
      </c>
      <c r="BW148" s="23">
        <f t="shared" si="89"/>
        <v>43195.392980615172</v>
      </c>
    </row>
    <row r="149" spans="1:75" ht="12" x14ac:dyDescent="0.2">
      <c r="A149" s="18">
        <f t="shared" si="90"/>
        <v>146</v>
      </c>
      <c r="B149" s="35" t="s">
        <v>103</v>
      </c>
      <c r="C149" s="29">
        <v>9</v>
      </c>
      <c r="D149" s="29"/>
      <c r="E149" s="28">
        <v>459.4</v>
      </c>
      <c r="F149" s="23">
        <f>'[1]начисления 2017'!BD152+'[1]начисления 2017'!BH152</f>
        <v>0</v>
      </c>
      <c r="G149" s="23">
        <f t="shared" si="70"/>
        <v>0</v>
      </c>
      <c r="H149" s="23">
        <f>'[1]начисления 2017'!BF152</f>
        <v>0</v>
      </c>
      <c r="I149" s="23">
        <f t="shared" si="71"/>
        <v>0</v>
      </c>
      <c r="J149" s="23">
        <f>'[1]начисления 2017'!BG152</f>
        <v>0</v>
      </c>
      <c r="K149" s="23">
        <f>'[1]начисления 2017'!AS152</f>
        <v>0</v>
      </c>
      <c r="L149" s="23">
        <f>1.11426*F149*2.5%+'[1]начисления 2017'!BI152+'[1]начисления 2017'!BY152</f>
        <v>0</v>
      </c>
      <c r="M149" s="23">
        <v>0</v>
      </c>
      <c r="N149" s="23">
        <f>'[1]начисления 2017'!BJ152</f>
        <v>0</v>
      </c>
      <c r="O149" s="23">
        <f t="shared" si="73"/>
        <v>0</v>
      </c>
      <c r="P149" s="23">
        <f>'[1]начисления 2017'!BK152</f>
        <v>0</v>
      </c>
      <c r="Q149" s="23">
        <f t="shared" si="74"/>
        <v>0</v>
      </c>
      <c r="R149" s="23">
        <f>'[1]начисления 2017'!BL152</f>
        <v>0</v>
      </c>
      <c r="S149" s="23">
        <f>'[1]начисления 2017'!BC152</f>
        <v>0</v>
      </c>
      <c r="T149" s="23">
        <f t="shared" si="75"/>
        <v>0</v>
      </c>
      <c r="U149" s="24">
        <v>0</v>
      </c>
      <c r="V149" s="24">
        <f>'[1]начисления 2017'!E152*'[1]начисления 2017'!I152*12</f>
        <v>15876.863999999998</v>
      </c>
      <c r="W149" s="23">
        <f t="shared" si="76"/>
        <v>14337.636794736185</v>
      </c>
      <c r="X149" s="23">
        <f>'[1]начисления 2017'!AL152</f>
        <v>12337.968603066562</v>
      </c>
      <c r="Y149" s="23">
        <f>'[1]начисления 2017'!AM152</f>
        <v>1356.9094067715725</v>
      </c>
      <c r="Z149" s="23">
        <f>1.11426*V149*2.5%+'[1]начисления 2017'!AN152</f>
        <v>642.75878489805154</v>
      </c>
      <c r="AA149" s="23">
        <f t="shared" si="77"/>
        <v>90.30521893200185</v>
      </c>
      <c r="AB149" s="23">
        <f>'[1]начисления 2017'!BQ152</f>
        <v>0</v>
      </c>
      <c r="AC149" s="23">
        <f t="shared" si="78"/>
        <v>0</v>
      </c>
      <c r="AD149" s="23">
        <f>'[1]начисления 2017'!BN152</f>
        <v>0</v>
      </c>
      <c r="AE149" s="23">
        <f>'[1]начисления 2017'!BP152</f>
        <v>0</v>
      </c>
      <c r="AF149" s="23">
        <f>1.11426*AB149*2.5%+'[1]начисления 2017'!BR152</f>
        <v>0</v>
      </c>
      <c r="AG149" s="23">
        <v>0</v>
      </c>
      <c r="AH149" s="23">
        <f>'[1]начисления 2017'!CD152</f>
        <v>826.92</v>
      </c>
      <c r="AI149" s="23">
        <f t="shared" si="79"/>
        <v>803.30048544545264</v>
      </c>
      <c r="AJ149" s="23">
        <f>'[1]начисления 2017'!BT152</f>
        <v>480.26</v>
      </c>
      <c r="AK149" s="23">
        <f>1.11426*AH149*2.5%+'[1]начисления 2017'!CE152</f>
        <v>323.04048544545265</v>
      </c>
      <c r="AL149" s="23">
        <f>AI149/AH149*100</f>
        <v>97.143675983825844</v>
      </c>
      <c r="AM149" s="23">
        <f>'[1]начисления 2017'!CS152</f>
        <v>12387.2616</v>
      </c>
      <c r="AN149" s="23">
        <f t="shared" si="80"/>
        <v>5032.1630848822233</v>
      </c>
      <c r="AO149" s="23">
        <f>'[1]начисления 2017'!CV152</f>
        <v>2614.1900927310835</v>
      </c>
      <c r="AP149" s="23">
        <f t="shared" si="81"/>
        <v>789.48540800478725</v>
      </c>
      <c r="AQ149" s="23">
        <f>'[1]начисления 2017'!CW152</f>
        <v>306.72682401758789</v>
      </c>
      <c r="AR149" s="23">
        <f>'[1]начисления 2017'!CH152</f>
        <v>117.08326859614063</v>
      </c>
      <c r="AS149" s="23">
        <f>'[1]начисления 2017'!CK152+'[1]начисления 2017'!CL152+'[1]начисления 2017'!CM152+'[1]начисления 2017'!CN152</f>
        <v>0</v>
      </c>
      <c r="AT149" s="23">
        <f>'[1]начисления 2017'!CJ152</f>
        <v>26.947588628327829</v>
      </c>
      <c r="AU149" s="23">
        <f>'[1]начисления 2017'!CI152</f>
        <v>11.892589451002436</v>
      </c>
      <c r="AV149" s="23">
        <f>1.11426*AM149*2.5%+'[1]начисления 2017'!CY152</f>
        <v>1165.8373134532933</v>
      </c>
      <c r="AW149" s="23">
        <f t="shared" si="82"/>
        <v>40.623692688319615</v>
      </c>
      <c r="AX149" s="23">
        <f>'[1]начисления 2017'!CO152</f>
        <v>0</v>
      </c>
      <c r="AY149" s="23">
        <f t="shared" si="83"/>
        <v>0</v>
      </c>
      <c r="AZ149" s="23">
        <f>'[1]начисления 2017'!CP152</f>
        <v>0</v>
      </c>
      <c r="BA149" s="23">
        <f>'[1]начисления 2017'!CQ152</f>
        <v>0</v>
      </c>
      <c r="BB149" s="23">
        <f>1.11426*AX149*2.5%+'[1]начисления 2017'!CR152</f>
        <v>0</v>
      </c>
      <c r="BC149" s="23">
        <v>0</v>
      </c>
      <c r="BD149" s="23">
        <f>'[1]начисления 2017'!DA152</f>
        <v>1653.84</v>
      </c>
      <c r="BE149" s="23">
        <f t="shared" si="84"/>
        <v>591.90600000000006</v>
      </c>
      <c r="BF149" s="23">
        <f>'[1]начисления 2017'!CZ152</f>
        <v>550.56000000000006</v>
      </c>
      <c r="BG149" s="23">
        <f t="shared" si="85"/>
        <v>41.346000000000004</v>
      </c>
      <c r="BH149" s="23">
        <f t="shared" si="86"/>
        <v>35.789798287621537</v>
      </c>
      <c r="BI149" s="23">
        <f t="shared" si="87"/>
        <v>3869.4308116950351</v>
      </c>
      <c r="BJ149" s="23">
        <f>'[1]начисления 2017'!DD152</f>
        <v>2159.1545054790827</v>
      </c>
      <c r="BK149" s="23">
        <f t="shared" si="88"/>
        <v>652.06466065468294</v>
      </c>
      <c r="BL149" s="23">
        <f>'[1]начисления 2017'!DF152</f>
        <v>314.16435857517524</v>
      </c>
      <c r="BM149" s="23">
        <f>'[1]начисления 2017'!DK152</f>
        <v>22.087331510179695</v>
      </c>
      <c r="BN149" s="23">
        <f>'[1]начисления 2017'!DG152</f>
        <v>45.603692735297201</v>
      </c>
      <c r="BO149" s="23">
        <f>'[1]начисления 2017'!DH152</f>
        <v>42.093468454339117</v>
      </c>
      <c r="BP149" s="23">
        <f>'[1]начисления 2017'!DE152</f>
        <v>237.60040756940839</v>
      </c>
      <c r="BQ149" s="23">
        <f>'[1]начисления 2017'!DJ152</f>
        <v>283.658189574348</v>
      </c>
      <c r="BR149" s="23">
        <f>'[1]начисления 2017'!DI152</f>
        <v>81.460101138468474</v>
      </c>
      <c r="BS149" s="23">
        <f>'[1]начисления 2017'!DL152</f>
        <v>3.3380349142848793</v>
      </c>
      <c r="BT149" s="23">
        <f>'[1]начисления 2017'!DM152</f>
        <v>10.450230312133037</v>
      </c>
      <c r="BU149" s="23">
        <f>'[1]начисления 2017'!DN152</f>
        <v>17.755830777635602</v>
      </c>
      <c r="BV149" s="23">
        <f>'[1]начисления 2017'!DS152</f>
        <v>123.57536725616713</v>
      </c>
      <c r="BW149" s="23">
        <f t="shared" si="89"/>
        <v>24758.012544015059</v>
      </c>
    </row>
    <row r="150" spans="1:75" ht="12" x14ac:dyDescent="0.2">
      <c r="A150" s="18">
        <f t="shared" si="90"/>
        <v>147</v>
      </c>
      <c r="B150" s="35" t="s">
        <v>103</v>
      </c>
      <c r="C150" s="29">
        <v>10</v>
      </c>
      <c r="D150" s="29"/>
      <c r="E150" s="28">
        <v>423.29</v>
      </c>
      <c r="F150" s="23">
        <f>'[1]начисления 2017'!BD153+'[1]начисления 2017'!BH153</f>
        <v>0</v>
      </c>
      <c r="G150" s="23">
        <f t="shared" si="70"/>
        <v>0</v>
      </c>
      <c r="H150" s="23">
        <f>'[1]начисления 2017'!BF153</f>
        <v>0</v>
      </c>
      <c r="I150" s="23">
        <f t="shared" si="71"/>
        <v>0</v>
      </c>
      <c r="J150" s="23">
        <f>'[1]начисления 2017'!BG153</f>
        <v>0</v>
      </c>
      <c r="K150" s="23">
        <f>'[1]начисления 2017'!AS153</f>
        <v>0</v>
      </c>
      <c r="L150" s="23">
        <f>1.11426*F150*2.5%+'[1]начисления 2017'!BI153+'[1]начисления 2017'!BY153</f>
        <v>0</v>
      </c>
      <c r="M150" s="23">
        <v>0</v>
      </c>
      <c r="N150" s="23">
        <f>'[1]начисления 2017'!BJ153</f>
        <v>0</v>
      </c>
      <c r="O150" s="23">
        <f t="shared" si="73"/>
        <v>0</v>
      </c>
      <c r="P150" s="23">
        <f>'[1]начисления 2017'!BK153</f>
        <v>0</v>
      </c>
      <c r="Q150" s="23">
        <f t="shared" si="74"/>
        <v>0</v>
      </c>
      <c r="R150" s="23">
        <f>'[1]начисления 2017'!BL153</f>
        <v>0</v>
      </c>
      <c r="S150" s="23">
        <f>'[1]начисления 2017'!BC153</f>
        <v>0</v>
      </c>
      <c r="T150" s="23">
        <f t="shared" si="75"/>
        <v>0</v>
      </c>
      <c r="U150" s="24">
        <v>0</v>
      </c>
      <c r="V150" s="24">
        <f>'[1]начисления 2017'!E153*'[1]начисления 2017'!I153*12</f>
        <v>11987.5728</v>
      </c>
      <c r="W150" s="23">
        <f t="shared" si="76"/>
        <v>13137.084141666472</v>
      </c>
      <c r="X150" s="23">
        <f>'[1]начисления 2017'!AL153</f>
        <v>11368.173117091956</v>
      </c>
      <c r="Y150" s="23">
        <f>'[1]начисления 2017'!AM153</f>
        <v>1250.2529011587701</v>
      </c>
      <c r="Z150" s="23">
        <f>1.11426*V150*2.5%+'[1]начисления 2017'!AN153</f>
        <v>518.6581234157461</v>
      </c>
      <c r="AA150" s="23">
        <f t="shared" si="77"/>
        <v>109.58919174752768</v>
      </c>
      <c r="AB150" s="23">
        <f>'[1]начисления 2017'!BQ153</f>
        <v>0</v>
      </c>
      <c r="AC150" s="23">
        <f t="shared" si="78"/>
        <v>0</v>
      </c>
      <c r="AD150" s="23">
        <f>'[1]начисления 2017'!BN153</f>
        <v>0</v>
      </c>
      <c r="AE150" s="23">
        <f>'[1]начисления 2017'!BP153</f>
        <v>0</v>
      </c>
      <c r="AF150" s="23">
        <f>1.11426*AB150*2.5%+'[1]начисления 2017'!BR153</f>
        <v>0</v>
      </c>
      <c r="AG150" s="23">
        <v>0</v>
      </c>
      <c r="AH150" s="23">
        <f>'[1]начисления 2017'!CD153</f>
        <v>0</v>
      </c>
      <c r="AI150" s="23">
        <f t="shared" si="79"/>
        <v>0</v>
      </c>
      <c r="AJ150" s="23">
        <f>'[1]начисления 2017'!BT153</f>
        <v>0</v>
      </c>
      <c r="AK150" s="23">
        <f>1.11426*AH150*2.5%+'[1]начисления 2017'!CE153</f>
        <v>0</v>
      </c>
      <c r="AL150" s="23">
        <v>0</v>
      </c>
      <c r="AM150" s="23">
        <f>'[1]начисления 2017'!CS153</f>
        <v>23670.376800000002</v>
      </c>
      <c r="AN150" s="23">
        <f t="shared" si="80"/>
        <v>5747.4897570930698</v>
      </c>
      <c r="AO150" s="23">
        <f>'[1]начисления 2017'!CV153</f>
        <v>2817.4768984946295</v>
      </c>
      <c r="AP150" s="23">
        <f t="shared" si="81"/>
        <v>850.8780233453781</v>
      </c>
      <c r="AQ150" s="23">
        <f>'[1]начисления 2017'!CW153</f>
        <v>282.95526683588281</v>
      </c>
      <c r="AR150" s="23">
        <f>'[1]начисления 2017'!CH153</f>
        <v>223.73024596866961</v>
      </c>
      <c r="AS150" s="23">
        <f>'[1]начисления 2017'!CK153+'[1]начисления 2017'!CL153+'[1]начисления 2017'!CM153+'[1]начисления 2017'!CN153</f>
        <v>0</v>
      </c>
      <c r="AT150" s="23">
        <f>'[1]начисления 2017'!CJ153</f>
        <v>29.043109237374193</v>
      </c>
      <c r="AU150" s="23">
        <f>'[1]начисления 2017'!CI153</f>
        <v>12.817390799027521</v>
      </c>
      <c r="AV150" s="23">
        <f>1.11426*AM150*2.5%+'[1]начисления 2017'!CY153</f>
        <v>1530.5888224121084</v>
      </c>
      <c r="AW150" s="23">
        <f t="shared" si="82"/>
        <v>24.281361491013818</v>
      </c>
      <c r="AX150" s="23">
        <f>'[1]начисления 2017'!CO153</f>
        <v>0</v>
      </c>
      <c r="AY150" s="23">
        <f t="shared" si="83"/>
        <v>0</v>
      </c>
      <c r="AZ150" s="23">
        <f>'[1]начисления 2017'!CP153</f>
        <v>0</v>
      </c>
      <c r="BA150" s="23">
        <f>'[1]начисления 2017'!CQ153</f>
        <v>0</v>
      </c>
      <c r="BB150" s="23">
        <f>1.11426*AX150*2.5%+'[1]начисления 2017'!CR153</f>
        <v>0</v>
      </c>
      <c r="BC150" s="23">
        <v>0</v>
      </c>
      <c r="BD150" s="23">
        <f>'[1]начисления 2017'!DA153</f>
        <v>1142.883</v>
      </c>
      <c r="BE150" s="23">
        <f t="shared" si="84"/>
        <v>325.65207499999997</v>
      </c>
      <c r="BF150" s="23">
        <f>'[1]начисления 2017'!CZ153</f>
        <v>297.08</v>
      </c>
      <c r="BG150" s="23">
        <f t="shared" si="85"/>
        <v>28.572075000000002</v>
      </c>
      <c r="BH150" s="23">
        <f t="shared" si="86"/>
        <v>28.493911887743533</v>
      </c>
      <c r="BI150" s="23">
        <f t="shared" si="87"/>
        <v>4631.6085677180427</v>
      </c>
      <c r="BJ150" s="23">
        <f>'[1]начисления 2017'!DD153</f>
        <v>2584.4520791995237</v>
      </c>
      <c r="BK150" s="23">
        <f t="shared" si="88"/>
        <v>780.50452791825614</v>
      </c>
      <c r="BL150" s="23">
        <f>'[1]начисления 2017'!DF153</f>
        <v>376.04660883211739</v>
      </c>
      <c r="BM150" s="23">
        <f>'[1]начисления 2017'!DK153</f>
        <v>26.437964351600257</v>
      </c>
      <c r="BN150" s="23">
        <f>'[1]начисления 2017'!DG153</f>
        <v>54.586440298659248</v>
      </c>
      <c r="BO150" s="23">
        <f>'[1]начисления 2017'!DH153</f>
        <v>50.384792654473706</v>
      </c>
      <c r="BP150" s="23">
        <f>'[1]начисления 2017'!DE153</f>
        <v>284.40154041924853</v>
      </c>
      <c r="BQ150" s="23">
        <f>'[1]начисления 2017'!DJ153</f>
        <v>339.53151382500658</v>
      </c>
      <c r="BR150" s="23">
        <f>'[1]начисления 2017'!DI153</f>
        <v>97.505633443496947</v>
      </c>
      <c r="BS150" s="23">
        <f>'[1]начисления 2017'!DL153</f>
        <v>3.995541427337534</v>
      </c>
      <c r="BT150" s="23">
        <f>'[1]начисления 2017'!DM153</f>
        <v>12.508655304551</v>
      </c>
      <c r="BU150" s="23">
        <f>'[1]начисления 2017'!DN153</f>
        <v>21.253270043772602</v>
      </c>
      <c r="BV150" s="23">
        <f>'[1]начисления 2017'!DS153</f>
        <v>147.91651733704055</v>
      </c>
      <c r="BW150" s="23">
        <f t="shared" si="89"/>
        <v>23989.751058814622</v>
      </c>
    </row>
    <row r="151" spans="1:75" s="25" customFormat="1" ht="12" x14ac:dyDescent="0.2">
      <c r="A151" s="18">
        <f t="shared" si="90"/>
        <v>148</v>
      </c>
      <c r="B151" s="35" t="s">
        <v>103</v>
      </c>
      <c r="C151" s="29">
        <v>11</v>
      </c>
      <c r="D151" s="29"/>
      <c r="E151" s="28">
        <v>239.47</v>
      </c>
      <c r="F151" s="23">
        <f>'[1]начисления 2017'!BD154+'[1]начисления 2017'!BH154</f>
        <v>0</v>
      </c>
      <c r="G151" s="23">
        <f t="shared" si="70"/>
        <v>0</v>
      </c>
      <c r="H151" s="23">
        <f>'[1]начисления 2017'!BF154</f>
        <v>0</v>
      </c>
      <c r="I151" s="23">
        <f t="shared" si="71"/>
        <v>0</v>
      </c>
      <c r="J151" s="23">
        <f>'[1]начисления 2017'!BG154</f>
        <v>0</v>
      </c>
      <c r="K151" s="23">
        <f>'[1]начисления 2017'!AS154</f>
        <v>0</v>
      </c>
      <c r="L151" s="23">
        <f>1.11426*F151*2.5%+'[1]начисления 2017'!BI154+'[1]начисления 2017'!BY154</f>
        <v>0</v>
      </c>
      <c r="M151" s="23">
        <v>0</v>
      </c>
      <c r="N151" s="23">
        <f>'[1]начисления 2017'!BJ154</f>
        <v>0</v>
      </c>
      <c r="O151" s="23">
        <f t="shared" si="73"/>
        <v>0</v>
      </c>
      <c r="P151" s="23">
        <f>'[1]начисления 2017'!BK154</f>
        <v>0</v>
      </c>
      <c r="Q151" s="23">
        <f t="shared" si="74"/>
        <v>0</v>
      </c>
      <c r="R151" s="23">
        <f>'[1]начисления 2017'!BL154</f>
        <v>0</v>
      </c>
      <c r="S151" s="23">
        <f>'[1]начисления 2017'!BC154</f>
        <v>0</v>
      </c>
      <c r="T151" s="23">
        <f t="shared" si="75"/>
        <v>0</v>
      </c>
      <c r="U151" s="24">
        <v>0</v>
      </c>
      <c r="V151" s="24">
        <f>'[1]начисления 2017'!E154*'[1]начисления 2017'!I154*12</f>
        <v>8764.601999999999</v>
      </c>
      <c r="W151" s="23">
        <f t="shared" si="76"/>
        <v>7487.3434767068238</v>
      </c>
      <c r="X151" s="23">
        <f>'[1]начисления 2017'!AL154</f>
        <v>6431.3742737839557</v>
      </c>
      <c r="Y151" s="23">
        <f>'[1]начисления 2017'!AM154</f>
        <v>707.31191911098915</v>
      </c>
      <c r="Z151" s="23">
        <f>1.11426*V151*2.5%+'[1]начисления 2017'!AN154</f>
        <v>348.65728381187876</v>
      </c>
      <c r="AA151" s="23">
        <f t="shared" si="77"/>
        <v>85.427079024316498</v>
      </c>
      <c r="AB151" s="23">
        <f>'[1]начисления 2017'!BQ154</f>
        <v>0</v>
      </c>
      <c r="AC151" s="23">
        <f t="shared" si="78"/>
        <v>0</v>
      </c>
      <c r="AD151" s="23">
        <f>'[1]начисления 2017'!BN154</f>
        <v>0</v>
      </c>
      <c r="AE151" s="23">
        <f>'[1]начисления 2017'!BP154</f>
        <v>0</v>
      </c>
      <c r="AF151" s="23">
        <f>1.11426*AB151*2.5%+'[1]начисления 2017'!BR154</f>
        <v>0</v>
      </c>
      <c r="AG151" s="23">
        <v>0</v>
      </c>
      <c r="AH151" s="23">
        <f>'[1]начисления 2017'!CD154</f>
        <v>0</v>
      </c>
      <c r="AI151" s="23">
        <f t="shared" si="79"/>
        <v>0</v>
      </c>
      <c r="AJ151" s="23">
        <f>'[1]начисления 2017'!BT154</f>
        <v>0</v>
      </c>
      <c r="AK151" s="23">
        <f>1.11426*AH151*2.5%+'[1]начисления 2017'!CE154</f>
        <v>0</v>
      </c>
      <c r="AL151" s="23">
        <v>0</v>
      </c>
      <c r="AM151" s="23">
        <f>'[1]начисления 2017'!CS154</f>
        <v>12960.116399999999</v>
      </c>
      <c r="AN151" s="23">
        <f t="shared" si="80"/>
        <v>687.84913779079761</v>
      </c>
      <c r="AO151" s="23">
        <f>'[1]начисления 2017'!CV154</f>
        <v>0</v>
      </c>
      <c r="AP151" s="23">
        <f t="shared" si="81"/>
        <v>0</v>
      </c>
      <c r="AQ151" s="23">
        <f>'[1]начисления 2017'!CW154</f>
        <v>159.50675099149288</v>
      </c>
      <c r="AR151" s="23">
        <f>'[1]начисления 2017'!CH154</f>
        <v>122.49783999866823</v>
      </c>
      <c r="AS151" s="23">
        <f>'[1]начисления 2017'!CK154+'[1]начисления 2017'!CL154+'[1]начисления 2017'!CM154+'[1]начисления 2017'!CN154</f>
        <v>0</v>
      </c>
      <c r="AT151" s="23">
        <f>'[1]начисления 2017'!CJ154</f>
        <v>0</v>
      </c>
      <c r="AU151" s="23">
        <f>'[1]начисления 2017'!CI154</f>
        <v>0</v>
      </c>
      <c r="AV151" s="23">
        <f>1.11426*AM151*2.5%+'[1]начисления 2017'!CY154</f>
        <v>405.84454680063658</v>
      </c>
      <c r="AW151" s="23">
        <f t="shared" si="82"/>
        <v>5.3074302464659784</v>
      </c>
      <c r="AX151" s="23">
        <f>'[1]начисления 2017'!CO154</f>
        <v>0</v>
      </c>
      <c r="AY151" s="23">
        <f t="shared" si="83"/>
        <v>0</v>
      </c>
      <c r="AZ151" s="23">
        <f>'[1]начисления 2017'!CP154</f>
        <v>0</v>
      </c>
      <c r="BA151" s="23">
        <f>'[1]начисления 2017'!CQ154</f>
        <v>0</v>
      </c>
      <c r="BB151" s="23">
        <f>1.11426*AX151*2.5%+'[1]начисления 2017'!CR154</f>
        <v>0</v>
      </c>
      <c r="BC151" s="23">
        <v>0</v>
      </c>
      <c r="BD151" s="23">
        <f>'[1]начисления 2017'!DA154</f>
        <v>431.04599999999994</v>
      </c>
      <c r="BE151" s="23">
        <f t="shared" si="84"/>
        <v>170.61614999999998</v>
      </c>
      <c r="BF151" s="23">
        <f>'[1]начисления 2017'!CZ154</f>
        <v>159.83999999999997</v>
      </c>
      <c r="BG151" s="23">
        <f t="shared" si="85"/>
        <v>10.776149999999999</v>
      </c>
      <c r="BH151" s="23">
        <f t="shared" si="86"/>
        <v>39.581889171921325</v>
      </c>
      <c r="BI151" s="23">
        <f t="shared" si="87"/>
        <v>2788.4376784285691</v>
      </c>
      <c r="BJ151" s="23">
        <f>'[1]начисления 2017'!DD154</f>
        <v>1555.9569532629212</v>
      </c>
      <c r="BK151" s="23">
        <f t="shared" si="88"/>
        <v>469.89899988540219</v>
      </c>
      <c r="BL151" s="23">
        <f>'[1]начисления 2017'!DF154</f>
        <v>226.39705354664588</v>
      </c>
      <c r="BM151" s="23">
        <f>'[1]начисления 2017'!DK154</f>
        <v>15.916849375566956</v>
      </c>
      <c r="BN151" s="23">
        <f>'[1]начисления 2017'!DG154</f>
        <v>32.863504036366827</v>
      </c>
      <c r="BO151" s="23">
        <f>'[1]начисления 2017'!DH154</f>
        <v>30.333922265535101</v>
      </c>
      <c r="BP151" s="23">
        <f>'[1]начисления 2017'!DE154</f>
        <v>171.22258055992862</v>
      </c>
      <c r="BQ151" s="23">
        <f>'[1]начисления 2017'!DJ154</f>
        <v>204.41331609117421</v>
      </c>
      <c r="BR151" s="23">
        <f>'[1]начисления 2017'!DI154</f>
        <v>58.702797997208329</v>
      </c>
      <c r="BS151" s="23">
        <f>'[1]начисления 2017'!DL154</f>
        <v>2.4054965135362214</v>
      </c>
      <c r="BT151" s="23">
        <f>'[1]начисления 2017'!DM154</f>
        <v>7.5307758088180368</v>
      </c>
      <c r="BU151" s="23">
        <f>'[1]начисления 2017'!DN154</f>
        <v>12.795429085465948</v>
      </c>
      <c r="BV151" s="23">
        <f>'[1]начисления 2017'!DS154</f>
        <v>89.052428367829521</v>
      </c>
      <c r="BW151" s="23">
        <f t="shared" si="89"/>
        <v>11223.298871294021</v>
      </c>
    </row>
    <row r="152" spans="1:75" s="25" customFormat="1" ht="12" x14ac:dyDescent="0.2">
      <c r="A152" s="18">
        <f t="shared" si="90"/>
        <v>149</v>
      </c>
      <c r="B152" s="35" t="s">
        <v>103</v>
      </c>
      <c r="C152" s="29">
        <v>13</v>
      </c>
      <c r="D152" s="29"/>
      <c r="E152" s="28">
        <v>179.15</v>
      </c>
      <c r="F152" s="23">
        <f>'[1]начисления 2017'!BD155+'[1]начисления 2017'!BH155</f>
        <v>0</v>
      </c>
      <c r="G152" s="23">
        <f t="shared" si="70"/>
        <v>0</v>
      </c>
      <c r="H152" s="23">
        <f>'[1]начисления 2017'!BF155</f>
        <v>0</v>
      </c>
      <c r="I152" s="23">
        <f t="shared" si="71"/>
        <v>0</v>
      </c>
      <c r="J152" s="23">
        <f>'[1]начисления 2017'!BG155</f>
        <v>0</v>
      </c>
      <c r="K152" s="23">
        <f>'[1]начисления 2017'!AS155</f>
        <v>0</v>
      </c>
      <c r="L152" s="23">
        <f>1.11426*F152*2.5%+'[1]начисления 2017'!BI155+'[1]начисления 2017'!BY155</f>
        <v>0</v>
      </c>
      <c r="M152" s="23">
        <v>0</v>
      </c>
      <c r="N152" s="23">
        <f>'[1]начисления 2017'!BJ155</f>
        <v>0</v>
      </c>
      <c r="O152" s="23">
        <f t="shared" si="73"/>
        <v>0</v>
      </c>
      <c r="P152" s="23">
        <f>'[1]начисления 2017'!BK155</f>
        <v>0</v>
      </c>
      <c r="Q152" s="23">
        <f t="shared" si="74"/>
        <v>0</v>
      </c>
      <c r="R152" s="23">
        <f>'[1]начисления 2017'!BL155</f>
        <v>0</v>
      </c>
      <c r="S152" s="23">
        <f>'[1]начисления 2017'!BC155</f>
        <v>0</v>
      </c>
      <c r="T152" s="23">
        <f t="shared" si="75"/>
        <v>0</v>
      </c>
      <c r="U152" s="24">
        <v>0</v>
      </c>
      <c r="V152" s="24">
        <f>'[1]начисления 2017'!E155*'[1]начисления 2017'!I155*12</f>
        <v>6556.89</v>
      </c>
      <c r="W152" s="23">
        <f t="shared" si="76"/>
        <v>5601.3596018375065</v>
      </c>
      <c r="X152" s="23">
        <f>'[1]начисления 2017'!AL155</f>
        <v>4811.3780479742591</v>
      </c>
      <c r="Y152" s="23">
        <f>'[1]начисления 2017'!AM155</f>
        <v>529.14741015047287</v>
      </c>
      <c r="Z152" s="23">
        <f>1.11426*V152*2.5%+'[1]начисления 2017'!AN155</f>
        <v>260.83414371277439</v>
      </c>
      <c r="AA152" s="23">
        <f t="shared" si="77"/>
        <v>85.427079024316498</v>
      </c>
      <c r="AB152" s="23">
        <f>'[1]начисления 2017'!BQ155</f>
        <v>0</v>
      </c>
      <c r="AC152" s="23">
        <f t="shared" si="78"/>
        <v>0</v>
      </c>
      <c r="AD152" s="23">
        <f>'[1]начисления 2017'!BN155</f>
        <v>0</v>
      </c>
      <c r="AE152" s="23">
        <f>'[1]начисления 2017'!BP155</f>
        <v>0</v>
      </c>
      <c r="AF152" s="23">
        <f>1.11426*AB152*2.5%+'[1]начисления 2017'!BR155</f>
        <v>0</v>
      </c>
      <c r="AG152" s="23">
        <v>0</v>
      </c>
      <c r="AH152" s="23">
        <f>'[1]начисления 2017'!CD155</f>
        <v>0</v>
      </c>
      <c r="AI152" s="23">
        <f t="shared" si="79"/>
        <v>0</v>
      </c>
      <c r="AJ152" s="23">
        <f>'[1]начисления 2017'!BT155</f>
        <v>0</v>
      </c>
      <c r="AK152" s="23">
        <f>1.11426*AH152*2.5%+'[1]начисления 2017'!CE155</f>
        <v>0</v>
      </c>
      <c r="AL152" s="23">
        <v>0</v>
      </c>
      <c r="AM152" s="23">
        <f>'[1]начисления 2017'!CS155</f>
        <v>6341.9100000000008</v>
      </c>
      <c r="AN152" s="23">
        <f t="shared" si="80"/>
        <v>388.53895401809905</v>
      </c>
      <c r="AO152" s="23">
        <f>'[1]начисления 2017'!CV155</f>
        <v>0</v>
      </c>
      <c r="AP152" s="23">
        <f t="shared" si="81"/>
        <v>0</v>
      </c>
      <c r="AQ152" s="23">
        <f>'[1]начисления 2017'!CW155</f>
        <v>118.60470703689737</v>
      </c>
      <c r="AR152" s="23">
        <f>'[1]начисления 2017'!CH155</f>
        <v>59.943155793412025</v>
      </c>
      <c r="AS152" s="23">
        <f>'[1]начисления 2017'!CK155+'[1]начисления 2017'!CL155+'[1]начисления 2017'!CM155+'[1]начисления 2017'!CN155</f>
        <v>0</v>
      </c>
      <c r="AT152" s="23">
        <f>'[1]начисления 2017'!CJ155</f>
        <v>0</v>
      </c>
      <c r="AU152" s="23">
        <f>'[1]начисления 2017'!CI155</f>
        <v>0</v>
      </c>
      <c r="AV152" s="23">
        <f>1.11426*AM152*2.5%+'[1]начисления 2017'!CY155</f>
        <v>209.99109118778966</v>
      </c>
      <c r="AW152" s="23">
        <f t="shared" si="82"/>
        <v>6.1265289797253351</v>
      </c>
      <c r="AX152" s="23">
        <f>'[1]начисления 2017'!CO155</f>
        <v>0</v>
      </c>
      <c r="AY152" s="23">
        <f t="shared" si="83"/>
        <v>0</v>
      </c>
      <c r="AZ152" s="23">
        <f>'[1]начисления 2017'!CP155</f>
        <v>0</v>
      </c>
      <c r="BA152" s="23">
        <f>'[1]начисления 2017'!CQ155</f>
        <v>0</v>
      </c>
      <c r="BB152" s="23">
        <f>1.11426*AX152*2.5%+'[1]начисления 2017'!CR155</f>
        <v>0</v>
      </c>
      <c r="BC152" s="23">
        <v>0</v>
      </c>
      <c r="BD152" s="23">
        <f>'[1]начисления 2017'!DA155</f>
        <v>644.93999999999994</v>
      </c>
      <c r="BE152" s="23">
        <f t="shared" si="84"/>
        <v>16.1235</v>
      </c>
      <c r="BF152" s="23">
        <f>'[1]начисления 2017'!CZ155</f>
        <v>0</v>
      </c>
      <c r="BG152" s="23">
        <f t="shared" si="85"/>
        <v>16.1235</v>
      </c>
      <c r="BH152" s="23">
        <f t="shared" si="86"/>
        <v>2.5</v>
      </c>
      <c r="BI152" s="23">
        <f t="shared" si="87"/>
        <v>1704.5620381682772</v>
      </c>
      <c r="BJ152" s="23">
        <f>'[1]начисления 2017'!DD155</f>
        <v>951.1509531210379</v>
      </c>
      <c r="BK152" s="23">
        <f t="shared" si="88"/>
        <v>287.24758784255346</v>
      </c>
      <c r="BL152" s="23">
        <f>'[1]начисления 2017'!DF155</f>
        <v>138.39571384871064</v>
      </c>
      <c r="BM152" s="23">
        <f>'[1]начисления 2017'!DK155</f>
        <v>9.7299134288429805</v>
      </c>
      <c r="BN152" s="23">
        <f>'[1]начисления 2017'!DG155</f>
        <v>20.089343166941372</v>
      </c>
      <c r="BO152" s="23">
        <f>'[1]начисления 2017'!DH155</f>
        <v>18.543018824690989</v>
      </c>
      <c r="BP152" s="23">
        <f>'[1]начисления 2017'!DE155</f>
        <v>104.66775469199013</v>
      </c>
      <c r="BQ152" s="23">
        <f>'[1]начисления 2017'!DJ155</f>
        <v>124.95713330823648</v>
      </c>
      <c r="BR152" s="23">
        <f>'[1]начисления 2017'!DI155</f>
        <v>35.884811690212345</v>
      </c>
      <c r="BS152" s="23">
        <f>'[1]начисления 2017'!DL155</f>
        <v>1.4704714656670148</v>
      </c>
      <c r="BT152" s="23">
        <f>'[1]начисления 2017'!DM155</f>
        <v>4.6035364752714747</v>
      </c>
      <c r="BU152" s="23">
        <f>'[1]начисления 2017'!DN155</f>
        <v>7.821800304122597</v>
      </c>
      <c r="BV152" s="23">
        <f>'[1]начисления 2017'!DS155</f>
        <v>54.43743282369023</v>
      </c>
      <c r="BW152" s="23">
        <f t="shared" si="89"/>
        <v>7765.0215268475722</v>
      </c>
    </row>
    <row r="153" spans="1:75" s="25" customFormat="1" ht="12" x14ac:dyDescent="0.2">
      <c r="A153" s="18">
        <f t="shared" si="90"/>
        <v>150</v>
      </c>
      <c r="B153" s="35" t="s">
        <v>103</v>
      </c>
      <c r="C153" s="29">
        <v>15</v>
      </c>
      <c r="D153" s="29"/>
      <c r="E153" s="28">
        <v>383.59</v>
      </c>
      <c r="F153" s="23">
        <f>'[1]начисления 2017'!BD156+'[1]начисления 2017'!BH156</f>
        <v>0</v>
      </c>
      <c r="G153" s="23">
        <f t="shared" si="70"/>
        <v>0</v>
      </c>
      <c r="H153" s="23">
        <f>'[1]начисления 2017'!BF156</f>
        <v>0</v>
      </c>
      <c r="I153" s="23">
        <f t="shared" si="71"/>
        <v>0</v>
      </c>
      <c r="J153" s="23">
        <f>'[1]начисления 2017'!BG156</f>
        <v>0</v>
      </c>
      <c r="K153" s="23">
        <f>'[1]начисления 2017'!AS156</f>
        <v>0</v>
      </c>
      <c r="L153" s="23">
        <f>1.11426*F153*2.5%+'[1]начисления 2017'!BI156+'[1]начисления 2017'!BY156</f>
        <v>0</v>
      </c>
      <c r="M153" s="23">
        <v>0</v>
      </c>
      <c r="N153" s="23">
        <f>'[1]начисления 2017'!BJ156</f>
        <v>0</v>
      </c>
      <c r="O153" s="23">
        <f t="shared" si="73"/>
        <v>0</v>
      </c>
      <c r="P153" s="23">
        <f>'[1]начисления 2017'!BK156</f>
        <v>0</v>
      </c>
      <c r="Q153" s="23">
        <f t="shared" si="74"/>
        <v>0</v>
      </c>
      <c r="R153" s="23">
        <f>'[1]начисления 2017'!BL156</f>
        <v>0</v>
      </c>
      <c r="S153" s="23">
        <f>'[1]начисления 2017'!BC156</f>
        <v>0</v>
      </c>
      <c r="T153" s="23">
        <f t="shared" si="75"/>
        <v>0</v>
      </c>
      <c r="U153" s="24">
        <v>0</v>
      </c>
      <c r="V153" s="24">
        <f>'[1]начисления 2017'!E156*'[1]начисления 2017'!I156*12</f>
        <v>14039.394</v>
      </c>
      <c r="W153" s="23">
        <f t="shared" si="76"/>
        <v>11993.444206915148</v>
      </c>
      <c r="X153" s="23">
        <f>'[1]начисления 2017'!AL156</f>
        <v>10301.962073248373</v>
      </c>
      <c r="Y153" s="23">
        <f>'[1]начисления 2017'!AM156</f>
        <v>1132.9927717533903</v>
      </c>
      <c r="Z153" s="23">
        <f>1.11426*V153*2.5%+'[1]начисления 2017'!AN156</f>
        <v>558.48936191338612</v>
      </c>
      <c r="AA153" s="23">
        <f t="shared" si="77"/>
        <v>85.427079024316484</v>
      </c>
      <c r="AB153" s="23">
        <f>'[1]начисления 2017'!BQ156</f>
        <v>0</v>
      </c>
      <c r="AC153" s="23">
        <f t="shared" si="78"/>
        <v>0</v>
      </c>
      <c r="AD153" s="23">
        <f>'[1]начисления 2017'!BN156</f>
        <v>0</v>
      </c>
      <c r="AE153" s="23">
        <f>'[1]начисления 2017'!BP156</f>
        <v>0</v>
      </c>
      <c r="AF153" s="23">
        <f>1.11426*AB153*2.5%+'[1]начисления 2017'!BR156</f>
        <v>0</v>
      </c>
      <c r="AG153" s="23">
        <v>0</v>
      </c>
      <c r="AH153" s="23">
        <f>'[1]начисления 2017'!CD156</f>
        <v>690.46199999999988</v>
      </c>
      <c r="AI153" s="23">
        <f t="shared" si="79"/>
        <v>838.49247673491766</v>
      </c>
      <c r="AJ153" s="23">
        <f>'[1]начисления 2017'!BT156</f>
        <v>568.76</v>
      </c>
      <c r="AK153" s="23">
        <f>1.11426*AH153*2.5%+'[1]начисления 2017'!CE156</f>
        <v>269.73247673491767</v>
      </c>
      <c r="AL153" s="23">
        <f>AI153/AH153*100</f>
        <v>121.43933724591909</v>
      </c>
      <c r="AM153" s="23">
        <f>'[1]начисления 2017'!CS156</f>
        <v>20759.890799999997</v>
      </c>
      <c r="AN153" s="23">
        <f t="shared" si="80"/>
        <v>15090.31453362996</v>
      </c>
      <c r="AO153" s="23">
        <f>'[1]начисления 2017'!CV156</f>
        <v>8756.3259745357718</v>
      </c>
      <c r="AP153" s="23">
        <f t="shared" si="81"/>
        <v>2644.4104443098031</v>
      </c>
      <c r="AQ153" s="23">
        <f>'[1]начисления 2017'!CW156</f>
        <v>253.28197311908266</v>
      </c>
      <c r="AR153" s="23">
        <f>'[1]начисления 2017'!CH156</f>
        <v>196.22059734033132</v>
      </c>
      <c r="AS153" s="23">
        <f>'[1]начисления 2017'!CK156+'[1]начисления 2017'!CL156+'[1]начисления 2017'!CM156+'[1]начисления 2017'!CN156</f>
        <v>0</v>
      </c>
      <c r="AT153" s="23">
        <f>'[1]начисления 2017'!CJ156</f>
        <v>90.261940366707947</v>
      </c>
      <c r="AU153" s="23">
        <f>'[1]начисления 2017'!CI156</f>
        <v>39.83466627153765</v>
      </c>
      <c r="AV153" s="23">
        <f>1.11426*AM153*2.5%+'[1]начисления 2017'!CY156</f>
        <v>3109.9789376867247</v>
      </c>
      <c r="AW153" s="23">
        <f t="shared" si="82"/>
        <v>72.68975872276728</v>
      </c>
      <c r="AX153" s="23">
        <f>'[1]начисления 2017'!CO156</f>
        <v>0</v>
      </c>
      <c r="AY153" s="23">
        <f t="shared" si="83"/>
        <v>0</v>
      </c>
      <c r="AZ153" s="23">
        <f>'[1]начисления 2017'!CP156</f>
        <v>0</v>
      </c>
      <c r="BA153" s="23">
        <f>'[1]начисления 2017'!CQ156</f>
        <v>0</v>
      </c>
      <c r="BB153" s="23">
        <f>1.11426*AX153*2.5%+'[1]начисления 2017'!CR156</f>
        <v>0</v>
      </c>
      <c r="BC153" s="23">
        <v>0</v>
      </c>
      <c r="BD153" s="23">
        <f>'[1]начисления 2017'!DA156</f>
        <v>690.46199999999988</v>
      </c>
      <c r="BE153" s="23">
        <f t="shared" si="84"/>
        <v>17.261549999999996</v>
      </c>
      <c r="BF153" s="23">
        <f>'[1]начисления 2017'!CZ156</f>
        <v>0</v>
      </c>
      <c r="BG153" s="23">
        <f t="shared" si="85"/>
        <v>17.261549999999996</v>
      </c>
      <c r="BH153" s="23">
        <f t="shared" si="86"/>
        <v>2.5</v>
      </c>
      <c r="BI153" s="23">
        <f t="shared" si="87"/>
        <v>4553.4992884891353</v>
      </c>
      <c r="BJ153" s="23">
        <f>'[1]начисления 2017'!DD156</f>
        <v>2540.8668568828225</v>
      </c>
      <c r="BK153" s="23">
        <f t="shared" si="88"/>
        <v>767.34179077861234</v>
      </c>
      <c r="BL153" s="23">
        <f>'[1]начисления 2017'!DF156</f>
        <v>369.70481005035555</v>
      </c>
      <c r="BM153" s="23">
        <f>'[1]начисления 2017'!DK156</f>
        <v>25.992104061467728</v>
      </c>
      <c r="BN153" s="23">
        <f>'[1]начисления 2017'!DG156</f>
        <v>53.665872974140974</v>
      </c>
      <c r="BO153" s="23">
        <f>'[1]начисления 2017'!DH156</f>
        <v>49.535083578070051</v>
      </c>
      <c r="BP153" s="23">
        <f>'[1]начисления 2017'!DE156</f>
        <v>279.60528032754485</v>
      </c>
      <c r="BQ153" s="23">
        <f>'[1]начисления 2017'!DJ156</f>
        <v>333.80552005143556</v>
      </c>
      <c r="BR153" s="23">
        <f>'[1]начисления 2017'!DI156</f>
        <v>95.861259866223321</v>
      </c>
      <c r="BS153" s="23">
        <f>'[1]начисления 2017'!DL156</f>
        <v>3.9281590360029521</v>
      </c>
      <c r="BT153" s="23">
        <f>'[1]начисления 2017'!DM156</f>
        <v>12.297704392858838</v>
      </c>
      <c r="BU153" s="23">
        <f>'[1]начисления 2017'!DN156</f>
        <v>20.89484648960029</v>
      </c>
      <c r="BV153" s="23">
        <f>'[1]начисления 2017'!DS156</f>
        <v>145.42199467038543</v>
      </c>
      <c r="BW153" s="23">
        <f t="shared" si="89"/>
        <v>32638.434050439548</v>
      </c>
    </row>
    <row r="154" spans="1:75" s="25" customFormat="1" ht="12" x14ac:dyDescent="0.2">
      <c r="A154" s="18">
        <f t="shared" si="90"/>
        <v>151</v>
      </c>
      <c r="B154" s="35" t="s">
        <v>103</v>
      </c>
      <c r="C154" s="29">
        <v>17</v>
      </c>
      <c r="D154" s="36">
        <v>42887</v>
      </c>
      <c r="E154" s="28">
        <v>236.11</v>
      </c>
      <c r="F154" s="23">
        <f>'[1]начисления 2017'!BD157+'[1]начисления 2017'!BH157</f>
        <v>0</v>
      </c>
      <c r="G154" s="23">
        <f t="shared" si="70"/>
        <v>0</v>
      </c>
      <c r="H154" s="23">
        <f>'[1]начисления 2017'!BF157</f>
        <v>0</v>
      </c>
      <c r="I154" s="23">
        <f t="shared" si="71"/>
        <v>0</v>
      </c>
      <c r="J154" s="23">
        <f>'[1]начисления 2017'!BG157</f>
        <v>0</v>
      </c>
      <c r="K154" s="23">
        <f>'[1]начисления 2017'!AS157</f>
        <v>0</v>
      </c>
      <c r="L154" s="23">
        <f>1.11426*F154*2.5%+'[1]начисления 2017'!BI157+'[1]начисления 2017'!BY157</f>
        <v>0</v>
      </c>
      <c r="M154" s="23">
        <v>0</v>
      </c>
      <c r="N154" s="23">
        <f>'[1]начисления 2017'!BJ157</f>
        <v>0</v>
      </c>
      <c r="O154" s="23">
        <f t="shared" si="73"/>
        <v>0</v>
      </c>
      <c r="P154" s="23">
        <f>'[1]начисления 2017'!BK157</f>
        <v>0</v>
      </c>
      <c r="Q154" s="23">
        <f t="shared" si="74"/>
        <v>0</v>
      </c>
      <c r="R154" s="23">
        <f>'[1]начисления 2017'!BL157</f>
        <v>0</v>
      </c>
      <c r="S154" s="23">
        <f>'[1]начисления 2017'!BC157</f>
        <v>0</v>
      </c>
      <c r="T154" s="23">
        <f t="shared" si="75"/>
        <v>0</v>
      </c>
      <c r="U154" s="24">
        <v>0</v>
      </c>
      <c r="V154" s="24">
        <f>'[1]начисления 2017'!E157*'[1]начисления 2017'!I157*5</f>
        <v>2384.7110000000002</v>
      </c>
      <c r="W154" s="23">
        <f t="shared" si="76"/>
        <v>3042.0810425285345</v>
      </c>
      <c r="X154" s="23">
        <f>'[1]начисления 2017'!AL157</f>
        <v>2642.1398988445494</v>
      </c>
      <c r="Y154" s="23">
        <f>'[1]начисления 2017'!AM157</f>
        <v>290.57818171603907</v>
      </c>
      <c r="Z154" s="23">
        <f>1.11426*V154*2.5%+'[1]начисления 2017'!AN157</f>
        <v>109.36296196794575</v>
      </c>
      <c r="AA154" s="23">
        <f t="shared" si="77"/>
        <v>127.56602550701255</v>
      </c>
      <c r="AB154" s="23">
        <f>'[1]начисления 2017'!BQ157</f>
        <v>0</v>
      </c>
      <c r="AC154" s="23">
        <f t="shared" si="78"/>
        <v>0</v>
      </c>
      <c r="AD154" s="23">
        <f>'[1]начисления 2017'!BN157</f>
        <v>0</v>
      </c>
      <c r="AE154" s="23">
        <f>'[1]начисления 2017'!BP157</f>
        <v>0</v>
      </c>
      <c r="AF154" s="23">
        <f>1.11426*AB154*2.5%+'[1]начисления 2017'!BR157</f>
        <v>0</v>
      </c>
      <c r="AG154" s="23">
        <v>0</v>
      </c>
      <c r="AH154" s="23">
        <f>'[1]начисления 2017'!CD157</f>
        <v>0</v>
      </c>
      <c r="AI154" s="23">
        <f t="shared" si="79"/>
        <v>0</v>
      </c>
      <c r="AJ154" s="23">
        <f>'[1]начисления 2017'!BT157</f>
        <v>0</v>
      </c>
      <c r="AK154" s="23">
        <f>1.11426*AH154*2.5%+'[1]начисления 2017'!CE157</f>
        <v>0</v>
      </c>
      <c r="AL154" s="23">
        <v>0</v>
      </c>
      <c r="AM154" s="23">
        <f>'[1]начисления 2017'!CS157</f>
        <v>3636.0940000000005</v>
      </c>
      <c r="AN154" s="23">
        <f t="shared" si="80"/>
        <v>337.20228094123559</v>
      </c>
      <c r="AO154" s="23">
        <f>'[1]начисления 2017'!CV157</f>
        <v>0</v>
      </c>
      <c r="AP154" s="23">
        <f t="shared" si="81"/>
        <v>0</v>
      </c>
      <c r="AQ154" s="23">
        <f>'[1]начисления 2017'!CW157</f>
        <v>157.33468169959269</v>
      </c>
      <c r="AR154" s="23">
        <f>'[1]начисления 2017'!CH157</f>
        <v>34.368029366782352</v>
      </c>
      <c r="AS154" s="23">
        <f>'[1]начисления 2017'!CK157+'[1]начисления 2017'!CL157+'[1]начисления 2017'!CM157+'[1]начисления 2017'!CN157</f>
        <v>0</v>
      </c>
      <c r="AT154" s="23">
        <f>'[1]начисления 2017'!CJ157</f>
        <v>0</v>
      </c>
      <c r="AU154" s="23">
        <f>'[1]начисления 2017'!CI157</f>
        <v>0</v>
      </c>
      <c r="AV154" s="23">
        <f>1.11426*AM154*2.5%+'[1]начисления 2017'!CY157</f>
        <v>145.4995698748605</v>
      </c>
      <c r="AW154" s="23">
        <f t="shared" si="82"/>
        <v>9.2737503744742451</v>
      </c>
      <c r="AX154" s="23">
        <f>'[1]начисления 2017'!CO157</f>
        <v>0</v>
      </c>
      <c r="AY154" s="23">
        <f t="shared" si="83"/>
        <v>0</v>
      </c>
      <c r="AZ154" s="23">
        <f>'[1]начисления 2017'!CP157</f>
        <v>0</v>
      </c>
      <c r="BA154" s="23">
        <f>'[1]начисления 2017'!CQ157</f>
        <v>0</v>
      </c>
      <c r="BB154" s="23">
        <f>1.11426*AX154*2.5%+'[1]начисления 2017'!CR157</f>
        <v>0</v>
      </c>
      <c r="BC154" s="23">
        <v>0</v>
      </c>
      <c r="BD154" s="23">
        <f>'[1]начисления 2017'!DA157</f>
        <v>354.16499999999996</v>
      </c>
      <c r="BE154" s="23">
        <f t="shared" si="84"/>
        <v>8.8541249999999998</v>
      </c>
      <c r="BF154" s="23">
        <f>'[1]начисления 2017'!CZ157</f>
        <v>0</v>
      </c>
      <c r="BG154" s="23">
        <f t="shared" si="85"/>
        <v>8.8541249999999998</v>
      </c>
      <c r="BH154" s="23">
        <f t="shared" si="86"/>
        <v>2.5</v>
      </c>
      <c r="BI154" s="23">
        <f t="shared" si="87"/>
        <v>1925.5889773067038</v>
      </c>
      <c r="BJ154" s="23">
        <f>'[1]начисления 2017'!DD157</f>
        <v>1074.4846770451334</v>
      </c>
      <c r="BK154" s="23">
        <f t="shared" si="88"/>
        <v>324.49437246763028</v>
      </c>
      <c r="BL154" s="23">
        <f>'[1]начисления 2017'!DF157</f>
        <v>156.34119212225539</v>
      </c>
      <c r="BM154" s="23">
        <f>'[1]начисления 2017'!DK157</f>
        <v>10.991570637617873</v>
      </c>
      <c r="BN154" s="23">
        <f>'[1]начисления 2017'!DG157</f>
        <v>22.694285627270972</v>
      </c>
      <c r="BO154" s="23">
        <f>'[1]начисления 2017'!DH157</f>
        <v>20.947452691827863</v>
      </c>
      <c r="BP154" s="23">
        <f>'[1]начисления 2017'!DE157</f>
        <v>118.2398001371195</v>
      </c>
      <c r="BQ154" s="23">
        <f>'[1]начисления 2017'!DJ157</f>
        <v>141.16005938554784</v>
      </c>
      <c r="BR154" s="23">
        <f>'[1]начисления 2017'!DI157</f>
        <v>40.537919005666609</v>
      </c>
      <c r="BS154" s="23">
        <f>'[1]начисления 2017'!DL157</f>
        <v>1.6611443774585006</v>
      </c>
      <c r="BT154" s="23">
        <f>'[1]начисления 2017'!DM157</f>
        <v>5.2004672724836221</v>
      </c>
      <c r="BU154" s="23">
        <f>'[1]начисления 2017'!DN157</f>
        <v>8.8360365366917719</v>
      </c>
      <c r="BV154" s="23">
        <f>'[1]начисления 2017'!DS157</f>
        <v>61.496219117267245</v>
      </c>
      <c r="BW154" s="23">
        <f t="shared" si="89"/>
        <v>5375.2226448937408</v>
      </c>
    </row>
    <row r="155" spans="1:75" s="25" customFormat="1" ht="12" x14ac:dyDescent="0.2">
      <c r="A155" s="18">
        <f t="shared" si="90"/>
        <v>152</v>
      </c>
      <c r="B155" s="35" t="s">
        <v>103</v>
      </c>
      <c r="C155" s="29" t="s">
        <v>72</v>
      </c>
      <c r="D155" s="29"/>
      <c r="E155" s="28">
        <v>353.2</v>
      </c>
      <c r="F155" s="23">
        <f>'[1]начисления 2017'!BD158+'[1]начисления 2017'!BH158</f>
        <v>0</v>
      </c>
      <c r="G155" s="23">
        <f t="shared" si="70"/>
        <v>0</v>
      </c>
      <c r="H155" s="23">
        <f>'[1]начисления 2017'!BF158</f>
        <v>0</v>
      </c>
      <c r="I155" s="23">
        <f t="shared" si="71"/>
        <v>0</v>
      </c>
      <c r="J155" s="23">
        <f>'[1]начисления 2017'!BG158</f>
        <v>0</v>
      </c>
      <c r="K155" s="23">
        <f>'[1]начисления 2017'!AS158</f>
        <v>0</v>
      </c>
      <c r="L155" s="23">
        <f>1.11426*F155*2.5%+'[1]начисления 2017'!BI158+'[1]начисления 2017'!BY158</f>
        <v>0</v>
      </c>
      <c r="M155" s="23">
        <v>0</v>
      </c>
      <c r="N155" s="23">
        <f>'[1]начисления 2017'!BJ158</f>
        <v>0</v>
      </c>
      <c r="O155" s="23">
        <f t="shared" si="73"/>
        <v>0</v>
      </c>
      <c r="P155" s="23">
        <f>'[1]начисления 2017'!BK158</f>
        <v>0</v>
      </c>
      <c r="Q155" s="23">
        <f t="shared" si="74"/>
        <v>0</v>
      </c>
      <c r="R155" s="23">
        <f>'[1]начисления 2017'!BL158</f>
        <v>0</v>
      </c>
      <c r="S155" s="23">
        <f>'[1]начисления 2017'!BC158</f>
        <v>0</v>
      </c>
      <c r="T155" s="23">
        <f t="shared" si="75"/>
        <v>0</v>
      </c>
      <c r="U155" s="24">
        <v>0</v>
      </c>
      <c r="V155" s="24">
        <f>'[1]начисления 2017'!E158*'[1]начисления 2017'!I158*12</f>
        <v>8561.5679999999993</v>
      </c>
      <c r="W155" s="23">
        <f t="shared" si="76"/>
        <v>10921.652018680223</v>
      </c>
      <c r="X155" s="23">
        <f>'[1]начисления 2017'!AL158</f>
        <v>9485.7869190315832</v>
      </c>
      <c r="Y155" s="23">
        <f>'[1]начисления 2017'!AM158</f>
        <v>1043.2311764730505</v>
      </c>
      <c r="Z155" s="23">
        <f>1.11426*V155*2.5%+'[1]начисления 2017'!AN158</f>
        <v>392.63392317558862</v>
      </c>
      <c r="AA155" s="23">
        <f t="shared" si="77"/>
        <v>127.56602550701255</v>
      </c>
      <c r="AB155" s="23">
        <f>'[1]начисления 2017'!BQ158</f>
        <v>0</v>
      </c>
      <c r="AC155" s="23">
        <f t="shared" si="78"/>
        <v>0</v>
      </c>
      <c r="AD155" s="23">
        <f>'[1]начисления 2017'!BN158</f>
        <v>0</v>
      </c>
      <c r="AE155" s="23">
        <f>'[1]начисления 2017'!BP158</f>
        <v>0</v>
      </c>
      <c r="AF155" s="23">
        <f>1.11426*AB155*2.5%+'[1]начисления 2017'!BR158</f>
        <v>0</v>
      </c>
      <c r="AG155" s="23">
        <v>0</v>
      </c>
      <c r="AH155" s="23">
        <f>'[1]начисления 2017'!CD158</f>
        <v>0</v>
      </c>
      <c r="AI155" s="23">
        <f t="shared" si="79"/>
        <v>0</v>
      </c>
      <c r="AJ155" s="23">
        <f>'[1]начисления 2017'!BT158</f>
        <v>0</v>
      </c>
      <c r="AK155" s="23">
        <f>1.11426*AH155*2.5%+'[1]начисления 2017'!CE158</f>
        <v>0</v>
      </c>
      <c r="AL155" s="23">
        <v>0</v>
      </c>
      <c r="AM155" s="23">
        <f>'[1]начисления 2017'!CS158</f>
        <v>19221.144</v>
      </c>
      <c r="AN155" s="23">
        <f t="shared" si="80"/>
        <v>5847.048651989031</v>
      </c>
      <c r="AO155" s="23">
        <f>'[1]начисления 2017'!CV158</f>
        <v>2367.9387753841374</v>
      </c>
      <c r="AP155" s="23">
        <f t="shared" si="81"/>
        <v>715.11751016600954</v>
      </c>
      <c r="AQ155" s="23">
        <f>'[1]начисления 2017'!CW158</f>
        <v>1050.9889838985889</v>
      </c>
      <c r="AR155" s="23">
        <f>'[1]начисления 2017'!CH158</f>
        <v>181.67650271284307</v>
      </c>
      <c r="AS155" s="23">
        <f>'[1]начисления 2017'!CK158+'[1]начисления 2017'!CL158+'[1]начисления 2017'!CM158+'[1]начисления 2017'!CN158</f>
        <v>0</v>
      </c>
      <c r="AT155" s="23">
        <f>'[1]начисления 2017'!CJ158</f>
        <v>24.409181334420328</v>
      </c>
      <c r="AU155" s="23">
        <f>'[1]начисления 2017'!CI158</f>
        <v>10.772332042362263</v>
      </c>
      <c r="AV155" s="23">
        <f>1.11426*AM155*2.5%+'[1]начисления 2017'!CY158</f>
        <v>1496.1453664506694</v>
      </c>
      <c r="AW155" s="23">
        <f t="shared" si="82"/>
        <v>30.419878504573038</v>
      </c>
      <c r="AX155" s="23">
        <f>'[1]начисления 2017'!CO158</f>
        <v>0</v>
      </c>
      <c r="AY155" s="23">
        <f t="shared" si="83"/>
        <v>0</v>
      </c>
      <c r="AZ155" s="23">
        <f>'[1]начисления 2017'!CP158</f>
        <v>0</v>
      </c>
      <c r="BA155" s="23">
        <f>'[1]начисления 2017'!CQ158</f>
        <v>0</v>
      </c>
      <c r="BB155" s="23">
        <f>1.11426*AX155*2.5%+'[1]начисления 2017'!CR158</f>
        <v>0</v>
      </c>
      <c r="BC155" s="23">
        <v>0</v>
      </c>
      <c r="BD155" s="23">
        <f>'[1]начисления 2017'!DA158</f>
        <v>1271.52</v>
      </c>
      <c r="BE155" s="23">
        <f t="shared" si="84"/>
        <v>105.82799999999999</v>
      </c>
      <c r="BF155" s="23">
        <f>'[1]начисления 2017'!CZ158</f>
        <v>74.039999999999992</v>
      </c>
      <c r="BG155" s="23">
        <f t="shared" si="85"/>
        <v>31.788</v>
      </c>
      <c r="BH155" s="23">
        <f t="shared" si="86"/>
        <v>8.3229520573801423</v>
      </c>
      <c r="BI155" s="23">
        <f t="shared" si="87"/>
        <v>3656.6517753097723</v>
      </c>
      <c r="BJ155" s="23">
        <f>'[1]начисления 2017'!DD158</f>
        <v>2040.4231371098201</v>
      </c>
      <c r="BK155" s="23">
        <f t="shared" si="88"/>
        <v>616.20778740716571</v>
      </c>
      <c r="BL155" s="23">
        <f>'[1]начисления 2017'!DF158</f>
        <v>296.88853876152757</v>
      </c>
      <c r="BM155" s="23">
        <f>'[1]начисления 2017'!DK158</f>
        <v>20.872754652815203</v>
      </c>
      <c r="BN155" s="23">
        <f>'[1]начисления 2017'!DG158</f>
        <v>43.095957032542657</v>
      </c>
      <c r="BO155" s="23">
        <f>'[1]начисления 2017'!DH158</f>
        <v>39.778759110329879</v>
      </c>
      <c r="BP155" s="23">
        <f>'[1]начисления 2017'!DE158</f>
        <v>224.5348203480109</v>
      </c>
      <c r="BQ155" s="23">
        <f>'[1]начисления 2017'!DJ158</f>
        <v>268.0598963943807</v>
      </c>
      <c r="BR155" s="23">
        <f>'[1]начисления 2017'!DI158</f>
        <v>76.980630470146451</v>
      </c>
      <c r="BS155" s="23">
        <f>'[1]начисления 2017'!DL158</f>
        <v>3.1544772059172335</v>
      </c>
      <c r="BT155" s="23">
        <f>'[1]начисления 2017'!DM158</f>
        <v>9.8755747506227713</v>
      </c>
      <c r="BU155" s="23">
        <f>'[1]начисления 2017'!DN158</f>
        <v>16.779442066493335</v>
      </c>
      <c r="BV155" s="23">
        <f>'[1]начисления 2017'!DS158</f>
        <v>116.77998859575794</v>
      </c>
      <c r="BW155" s="23">
        <f t="shared" si="89"/>
        <v>20647.960434574787</v>
      </c>
    </row>
    <row r="156" spans="1:75" s="25" customFormat="1" ht="12" x14ac:dyDescent="0.2">
      <c r="A156" s="18">
        <f t="shared" si="90"/>
        <v>153</v>
      </c>
      <c r="B156" s="35" t="s">
        <v>104</v>
      </c>
      <c r="C156" s="29">
        <v>4</v>
      </c>
      <c r="D156" s="29"/>
      <c r="E156" s="26">
        <v>556.80999999999995</v>
      </c>
      <c r="F156" s="23">
        <f>'[1]начисления 2017'!BD159+'[1]начисления 2017'!BH159</f>
        <v>17639.7408</v>
      </c>
      <c r="G156" s="23">
        <f t="shared" si="70"/>
        <v>17576.494834185978</v>
      </c>
      <c r="H156" s="23">
        <f>'[1]начисления 2017'!BF159</f>
        <v>7280.7220566266833</v>
      </c>
      <c r="I156" s="23">
        <f t="shared" si="71"/>
        <v>2198.7780611012581</v>
      </c>
      <c r="J156" s="23">
        <f>'[1]начисления 2017'!BG159</f>
        <v>0</v>
      </c>
      <c r="K156" s="23">
        <f>'[1]начисления 2017'!AS159</f>
        <v>7605.6132768628358</v>
      </c>
      <c r="L156" s="23">
        <f>1.11426*F156*2.5%+'[1]начисления 2017'!BI159+'[1]начисления 2017'!BY159</f>
        <v>491.38143959520005</v>
      </c>
      <c r="M156" s="23">
        <f t="shared" si="72"/>
        <v>99.641457510452639</v>
      </c>
      <c r="N156" s="23">
        <f>'[1]начисления 2017'!BJ159</f>
        <v>0</v>
      </c>
      <c r="O156" s="23">
        <f t="shared" si="73"/>
        <v>0</v>
      </c>
      <c r="P156" s="23">
        <f>'[1]начисления 2017'!BK159</f>
        <v>0</v>
      </c>
      <c r="Q156" s="23">
        <f t="shared" si="74"/>
        <v>0</v>
      </c>
      <c r="R156" s="23">
        <f>'[1]начисления 2017'!BL159</f>
        <v>0</v>
      </c>
      <c r="S156" s="23">
        <f>'[1]начисления 2017'!BC159</f>
        <v>0</v>
      </c>
      <c r="T156" s="23">
        <f t="shared" si="75"/>
        <v>0</v>
      </c>
      <c r="U156" s="24">
        <v>0</v>
      </c>
      <c r="V156" s="24">
        <f>'[1]начисления 2017'!E159*'[1]начисления 2017'!I159*12</f>
        <v>13497.074399999998</v>
      </c>
      <c r="W156" s="23">
        <f t="shared" si="76"/>
        <v>17217.681371804458</v>
      </c>
      <c r="X156" s="23">
        <f>'[1]начисления 2017'!AL159</f>
        <v>14954.07988218</v>
      </c>
      <c r="Y156" s="23">
        <f>'[1]начисления 2017'!AM159</f>
        <v>1644.6250038843693</v>
      </c>
      <c r="Z156" s="23">
        <f>1.11426*V156*2.5%+'[1]начисления 2017'!AN159</f>
        <v>618.97648574008917</v>
      </c>
      <c r="AA156" s="23">
        <f t="shared" si="77"/>
        <v>127.56602550701255</v>
      </c>
      <c r="AB156" s="23">
        <f>'[1]начисления 2017'!BQ159</f>
        <v>0</v>
      </c>
      <c r="AC156" s="23">
        <f t="shared" si="78"/>
        <v>0</v>
      </c>
      <c r="AD156" s="23">
        <f>'[1]начисления 2017'!BN159</f>
        <v>0</v>
      </c>
      <c r="AE156" s="23">
        <f>'[1]начисления 2017'!BP159</f>
        <v>0</v>
      </c>
      <c r="AF156" s="23">
        <f>1.11426*AB156*2.5%+'[1]начисления 2017'!BR159</f>
        <v>0</v>
      </c>
      <c r="AG156" s="23">
        <v>0</v>
      </c>
      <c r="AH156" s="23">
        <f>'[1]начисления 2017'!CD159</f>
        <v>1002.2579999999998</v>
      </c>
      <c r="AI156" s="23">
        <f t="shared" si="79"/>
        <v>1116.0571630406671</v>
      </c>
      <c r="AJ156" s="23">
        <f>'[1]начисления 2017'!BT159</f>
        <v>724.52</v>
      </c>
      <c r="AK156" s="23">
        <f>1.11426*AH156*2.5%+'[1]начисления 2017'!CE159</f>
        <v>391.53716304066711</v>
      </c>
      <c r="AL156" s="23">
        <f t="shared" ref="AL156:AL158" si="92">AI156/AH156*100</f>
        <v>111.35427834356695</v>
      </c>
      <c r="AM156" s="23">
        <f>'[1]начисления 2017'!CS159</f>
        <v>45201.835799999993</v>
      </c>
      <c r="AN156" s="23">
        <f t="shared" si="80"/>
        <v>46488.70562314814</v>
      </c>
      <c r="AO156" s="23">
        <f>'[1]начисления 2017'!CV159</f>
        <v>25067.625376757223</v>
      </c>
      <c r="AP156" s="23">
        <f t="shared" si="81"/>
        <v>7570.4228637806809</v>
      </c>
      <c r="AQ156" s="23">
        <f>'[1]начисления 2017'!CW159</f>
        <v>3706.3741643640201</v>
      </c>
      <c r="AR156" s="23">
        <f>'[1]начисления 2017'!CH159</f>
        <v>427.24363567247542</v>
      </c>
      <c r="AS156" s="23">
        <f>'[1]начисления 2017'!CK159+'[1]начисления 2017'!CL159+'[1]начисления 2017'!CM159+'[1]начисления 2017'!CN159</f>
        <v>0</v>
      </c>
      <c r="AT156" s="23">
        <f>'[1]начисления 2017'!CJ159</f>
        <v>258.40204138948729</v>
      </c>
      <c r="AU156" s="23">
        <f>'[1]начисления 2017'!CI159</f>
        <v>114.03875255523388</v>
      </c>
      <c r="AV156" s="23">
        <f>1.11426*AM156*2.5%+'[1]начисления 2017'!CY159</f>
        <v>9344.5987886290168</v>
      </c>
      <c r="AW156" s="23">
        <f t="shared" si="82"/>
        <v>102.84694150220366</v>
      </c>
      <c r="AX156" s="23">
        <f>'[1]начисления 2017'!CO159</f>
        <v>0</v>
      </c>
      <c r="AY156" s="23">
        <f t="shared" si="83"/>
        <v>0</v>
      </c>
      <c r="AZ156" s="23">
        <f>'[1]начисления 2017'!CP159</f>
        <v>0</v>
      </c>
      <c r="BA156" s="23">
        <f>'[1]начисления 2017'!CQ159</f>
        <v>0</v>
      </c>
      <c r="BB156" s="23">
        <f>1.11426*AX156*2.5%+'[1]начисления 2017'!CR159</f>
        <v>0</v>
      </c>
      <c r="BC156" s="23">
        <v>0</v>
      </c>
      <c r="BD156" s="23">
        <f>'[1]начисления 2017'!DA159</f>
        <v>2472.2363999999998</v>
      </c>
      <c r="BE156" s="23">
        <f t="shared" si="84"/>
        <v>1217.4059099999997</v>
      </c>
      <c r="BF156" s="23">
        <f>'[1]начисления 2017'!CZ159</f>
        <v>1155.5999999999997</v>
      </c>
      <c r="BG156" s="23">
        <f t="shared" si="85"/>
        <v>61.805909999999997</v>
      </c>
      <c r="BH156" s="23">
        <f t="shared" si="86"/>
        <v>49.243102722700783</v>
      </c>
      <c r="BI156" s="23">
        <f t="shared" si="87"/>
        <v>10044.969690472872</v>
      </c>
      <c r="BJ156" s="23">
        <f>'[1]начисления 2017'!DD159</f>
        <v>5605.1245312445435</v>
      </c>
      <c r="BK156" s="23">
        <f t="shared" si="88"/>
        <v>1692.747608435852</v>
      </c>
      <c r="BL156" s="23">
        <f>'[1]начисления 2017'!DF159</f>
        <v>815.5647725180736</v>
      </c>
      <c r="BM156" s="23">
        <f>'[1]начисления 2017'!DK159</f>
        <v>57.33829763607816</v>
      </c>
      <c r="BN156" s="23">
        <f>'[1]начисления 2017'!DG159</f>
        <v>118.3863295643292</v>
      </c>
      <c r="BO156" s="23">
        <f>'[1]начисления 2017'!DH159</f>
        <v>109.27385327907939</v>
      </c>
      <c r="BP156" s="23">
        <f>'[1]начисления 2017'!DE159</f>
        <v>616.80619414750572</v>
      </c>
      <c r="BQ156" s="23">
        <f>'[1]начисления 2017'!DJ159</f>
        <v>736.37133092465297</v>
      </c>
      <c r="BR156" s="23">
        <f>'[1]начисления 2017'!DI159</f>
        <v>211.46889212894939</v>
      </c>
      <c r="BS156" s="23">
        <f>'[1]начисления 2017'!DL159</f>
        <v>8.6654759243630295</v>
      </c>
      <c r="BT156" s="23">
        <f>'[1]начисления 2017'!DM159</f>
        <v>27.128601557254175</v>
      </c>
      <c r="BU156" s="23">
        <f>'[1]начисления 2017'!DN159</f>
        <v>46.093803112190649</v>
      </c>
      <c r="BV156" s="23">
        <f>'[1]начисления 2017'!DS159</f>
        <v>320.79933173258792</v>
      </c>
      <c r="BW156" s="23">
        <f t="shared" si="89"/>
        <v>93982.113924384714</v>
      </c>
    </row>
    <row r="157" spans="1:75" s="25" customFormat="1" ht="12" x14ac:dyDescent="0.2">
      <c r="A157" s="18">
        <f t="shared" si="90"/>
        <v>154</v>
      </c>
      <c r="B157" s="35" t="s">
        <v>104</v>
      </c>
      <c r="C157" s="29">
        <v>5</v>
      </c>
      <c r="D157" s="29"/>
      <c r="E157" s="26">
        <v>1262.7</v>
      </c>
      <c r="F157" s="23">
        <f>'[1]начисления 2017'!BD160+'[1]начисления 2017'!BH160</f>
        <v>40305.384000000005</v>
      </c>
      <c r="G157" s="23">
        <f t="shared" si="70"/>
        <v>39867.352485240503</v>
      </c>
      <c r="H157" s="23">
        <f>'[1]начисления 2017'!BF160</f>
        <v>16510.780591049937</v>
      </c>
      <c r="I157" s="23">
        <f t="shared" si="71"/>
        <v>4986.2557384970805</v>
      </c>
      <c r="J157" s="23">
        <f>'[1]начисления 2017'!BG160</f>
        <v>0</v>
      </c>
      <c r="K157" s="23">
        <f>'[1]начисления 2017'!AS160</f>
        <v>17247.549226297484</v>
      </c>
      <c r="L157" s="23">
        <f>1.11426*F157*2.5%+'[1]начисления 2017'!BI160+'[1]начисления 2017'!BY160</f>
        <v>1122.7669293960003</v>
      </c>
      <c r="M157" s="23">
        <f t="shared" si="72"/>
        <v>98.913218356238701</v>
      </c>
      <c r="N157" s="23">
        <f>'[1]начисления 2017'!BJ160</f>
        <v>0</v>
      </c>
      <c r="O157" s="23">
        <f t="shared" si="73"/>
        <v>0</v>
      </c>
      <c r="P157" s="23">
        <f>'[1]начисления 2017'!BK160</f>
        <v>0</v>
      </c>
      <c r="Q157" s="23">
        <f t="shared" si="74"/>
        <v>0</v>
      </c>
      <c r="R157" s="23">
        <f>'[1]начисления 2017'!BL160</f>
        <v>0</v>
      </c>
      <c r="S157" s="23">
        <f>'[1]начисления 2017'!BC160</f>
        <v>0</v>
      </c>
      <c r="T157" s="23">
        <f t="shared" si="75"/>
        <v>0</v>
      </c>
      <c r="U157" s="24">
        <v>0</v>
      </c>
      <c r="V157" s="24">
        <f>'[1]начисления 2017'!E160*'[1]начисления 2017'!I160*12</f>
        <v>30607.847999999998</v>
      </c>
      <c r="W157" s="23">
        <f t="shared" si="76"/>
        <v>39045.215186827627</v>
      </c>
      <c r="X157" s="23">
        <f>'[1]начисления 2017'!AL160</f>
        <v>33911.956802551475</v>
      </c>
      <c r="Y157" s="23">
        <f>'[1]начисления 2017'!AM160</f>
        <v>3729.5809924476816</v>
      </c>
      <c r="Z157" s="23">
        <f>1.11426*V157*2.5%+'[1]начисления 2017'!AN160</f>
        <v>1403.6773918284707</v>
      </c>
      <c r="AA157" s="23">
        <f t="shared" si="77"/>
        <v>127.56602550701255</v>
      </c>
      <c r="AB157" s="23">
        <f>'[1]начисления 2017'!BQ160</f>
        <v>6667.0560000000005</v>
      </c>
      <c r="AC157" s="23">
        <f t="shared" si="78"/>
        <v>4787.4007988931326</v>
      </c>
      <c r="AD157" s="23">
        <f>'[1]начисления 2017'!BN160</f>
        <v>1294.8847999999998</v>
      </c>
      <c r="AE157" s="23">
        <f>'[1]начисления 2017'!BP160</f>
        <v>2009.3039999999999</v>
      </c>
      <c r="AF157" s="23">
        <f>1.11426*AB157*2.5%+'[1]начисления 2017'!BR160</f>
        <v>1483.2119988931327</v>
      </c>
      <c r="AG157" s="23">
        <f>AC157/AB157*100</f>
        <v>71.806818465198617</v>
      </c>
      <c r="AH157" s="23">
        <f>'[1]начисления 2017'!CD160</f>
        <v>2272.86</v>
      </c>
      <c r="AI157" s="23">
        <f t="shared" si="79"/>
        <v>3292.7442685502242</v>
      </c>
      <c r="AJ157" s="23">
        <f>'[1]начисления 2017'!BT160</f>
        <v>2404.8399999999997</v>
      </c>
      <c r="AK157" s="23">
        <f>1.11426*AH157*2.5%+'[1]начисления 2017'!CE160</f>
        <v>887.9042685502244</v>
      </c>
      <c r="AL157" s="23">
        <f t="shared" si="92"/>
        <v>144.87228727463301</v>
      </c>
      <c r="AM157" s="23">
        <f>'[1]начисления 2017'!CS160</f>
        <v>101218.03199999999</v>
      </c>
      <c r="AN157" s="23">
        <f t="shared" si="80"/>
        <v>50874.628284145409</v>
      </c>
      <c r="AO157" s="23">
        <f>'[1]начисления 2017'!CV160</f>
        <v>25944.717246858214</v>
      </c>
      <c r="AP157" s="23">
        <f t="shared" si="81"/>
        <v>7835.3046085511805</v>
      </c>
      <c r="AQ157" s="23">
        <f>'[1]начисления 2017'!CW160</f>
        <v>4404.7215651436882</v>
      </c>
      <c r="AR157" s="23">
        <f>'[1]начисления 2017'!CH160</f>
        <v>956.70362103507648</v>
      </c>
      <c r="AS157" s="23">
        <f>'[1]начисления 2017'!CK160+'[1]начисления 2017'!CL160+'[1]начисления 2017'!CM160+'[1]начисления 2017'!CN160</f>
        <v>0</v>
      </c>
      <c r="AT157" s="23">
        <f>'[1]начисления 2017'!CJ160</f>
        <v>267.4432778972884</v>
      </c>
      <c r="AU157" s="23">
        <f>'[1]начисления 2017'!CI160</f>
        <v>118.02885777020153</v>
      </c>
      <c r="AV157" s="23">
        <f>1.11426*AM157*2.5%+'[1]начисления 2017'!CY160</f>
        <v>11347.709106889757</v>
      </c>
      <c r="AW157" s="23">
        <f t="shared" si="82"/>
        <v>50.262415973613685</v>
      </c>
      <c r="AX157" s="23">
        <f>'[1]начисления 2017'!CO160</f>
        <v>0</v>
      </c>
      <c r="AY157" s="23">
        <f t="shared" si="83"/>
        <v>0</v>
      </c>
      <c r="AZ157" s="23">
        <f>'[1]начисления 2017'!CP160</f>
        <v>0</v>
      </c>
      <c r="BA157" s="23">
        <f>'[1]начисления 2017'!CQ160</f>
        <v>0</v>
      </c>
      <c r="BB157" s="23">
        <f>1.11426*AX157*2.5%+'[1]начисления 2017'!CR160</f>
        <v>0</v>
      </c>
      <c r="BC157" s="23">
        <v>0</v>
      </c>
      <c r="BD157" s="23">
        <f>'[1]начисления 2017'!DA160</f>
        <v>5606.3879999999999</v>
      </c>
      <c r="BE157" s="23">
        <f t="shared" si="84"/>
        <v>1912.9796999999999</v>
      </c>
      <c r="BF157" s="23">
        <f>'[1]начисления 2017'!CZ160</f>
        <v>1772.82</v>
      </c>
      <c r="BG157" s="23">
        <f t="shared" si="85"/>
        <v>140.15970000000002</v>
      </c>
      <c r="BH157" s="23">
        <f t="shared" si="86"/>
        <v>34.121428984222995</v>
      </c>
      <c r="BI157" s="23">
        <f t="shared" si="87"/>
        <v>23494.507114753917</v>
      </c>
      <c r="BJ157" s="23">
        <f>'[1]начисления 2017'!DD160</f>
        <v>13110.008515337517</v>
      </c>
      <c r="BK157" s="23">
        <f t="shared" si="88"/>
        <v>3959.2225716319299</v>
      </c>
      <c r="BL157" s="23">
        <f>'[1]начисления 2017'!DF160</f>
        <v>1907.5510370769978</v>
      </c>
      <c r="BM157" s="23">
        <f>'[1]начисления 2017'!DK160</f>
        <v>134.11041379611157</v>
      </c>
      <c r="BN157" s="23">
        <f>'[1]начисления 2017'!DG160</f>
        <v>276.89764608018413</v>
      </c>
      <c r="BO157" s="23">
        <f>'[1]начисления 2017'!DH160</f>
        <v>255.5841781938764</v>
      </c>
      <c r="BP157" s="23">
        <f>'[1]начисления 2017'!DE160</f>
        <v>1442.6681178109816</v>
      </c>
      <c r="BQ157" s="23">
        <f>'[1]начисления 2017'!DJ160</f>
        <v>1722.3229145149994</v>
      </c>
      <c r="BR157" s="23">
        <f>'[1]начисления 2017'!DI160</f>
        <v>494.61148652195101</v>
      </c>
      <c r="BS157" s="23">
        <f>'[1]начисления 2017'!DL160</f>
        <v>20.267964168251442</v>
      </c>
      <c r="BT157" s="23">
        <f>'[1]начисления 2017'!DM160</f>
        <v>63.451970681877448</v>
      </c>
      <c r="BU157" s="23">
        <f>'[1]начисления 2017'!DN160</f>
        <v>107.8102989392344</v>
      </c>
      <c r="BV157" s="23">
        <f>'[1]начисления 2017'!DS160</f>
        <v>750.3280163152765</v>
      </c>
      <c r="BW157" s="23">
        <f t="shared" si="89"/>
        <v>164025.15585472606</v>
      </c>
    </row>
    <row r="158" spans="1:75" s="25" customFormat="1" ht="12" x14ac:dyDescent="0.2">
      <c r="A158" s="18">
        <f t="shared" si="90"/>
        <v>155</v>
      </c>
      <c r="B158" s="35" t="s">
        <v>104</v>
      </c>
      <c r="C158" s="29">
        <v>29</v>
      </c>
      <c r="D158" s="29"/>
      <c r="E158" s="28">
        <v>548.77</v>
      </c>
      <c r="F158" s="23">
        <f>'[1]начисления 2017'!BD161+'[1]начисления 2017'!BH161</f>
        <v>17385.033599999999</v>
      </c>
      <c r="G158" s="23">
        <f t="shared" si="70"/>
        <v>17322.700867721913</v>
      </c>
      <c r="H158" s="23">
        <f>'[1]начисления 2017'!BF161</f>
        <v>7175.592828819571</v>
      </c>
      <c r="I158" s="23">
        <f t="shared" si="71"/>
        <v>2167.0290343035103</v>
      </c>
      <c r="J158" s="23">
        <f>'[1]начисления 2017'!BG161</f>
        <v>0</v>
      </c>
      <c r="K158" s="23">
        <f>'[1]начисления 2017'!AS161</f>
        <v>7495.7928161204327</v>
      </c>
      <c r="L158" s="23">
        <f>1.11426*F158*2.5%+'[1]начисления 2017'!BI161+'[1]начисления 2017'!BY161</f>
        <v>484.28618847839999</v>
      </c>
      <c r="M158" s="23">
        <f t="shared" si="72"/>
        <v>99.641457510452639</v>
      </c>
      <c r="N158" s="23">
        <f>'[1]начисления 2017'!BJ161</f>
        <v>0</v>
      </c>
      <c r="O158" s="23">
        <f t="shared" si="73"/>
        <v>0</v>
      </c>
      <c r="P158" s="23">
        <f>'[1]начисления 2017'!BK161</f>
        <v>0</v>
      </c>
      <c r="Q158" s="23">
        <f t="shared" si="74"/>
        <v>0</v>
      </c>
      <c r="R158" s="23">
        <f>'[1]начисления 2017'!BL161</f>
        <v>0</v>
      </c>
      <c r="S158" s="23">
        <f>'[1]начисления 2017'!BC161</f>
        <v>0</v>
      </c>
      <c r="T158" s="23">
        <f t="shared" si="75"/>
        <v>0</v>
      </c>
      <c r="U158" s="24">
        <v>0</v>
      </c>
      <c r="V158" s="24">
        <f>'[1]начисления 2017'!E161*'[1]начисления 2017'!I161*12</f>
        <v>13302.184799999999</v>
      </c>
      <c r="W158" s="23">
        <f t="shared" si="76"/>
        <v>16969.068454957942</v>
      </c>
      <c r="X158" s="23">
        <f>'[1]начисления 2017'!AL161</f>
        <v>14738.152003275656</v>
      </c>
      <c r="Y158" s="23">
        <f>'[1]начисления 2017'!AM161</f>
        <v>1620.8776124380406</v>
      </c>
      <c r="Z158" s="23">
        <f>1.11426*V158*2.5%+'[1]начисления 2017'!AN161</f>
        <v>610.03883924424633</v>
      </c>
      <c r="AA158" s="23">
        <f t="shared" si="77"/>
        <v>127.56602550701253</v>
      </c>
      <c r="AB158" s="23">
        <f>'[1]начисления 2017'!BQ161</f>
        <v>0</v>
      </c>
      <c r="AC158" s="23">
        <f t="shared" si="78"/>
        <v>0</v>
      </c>
      <c r="AD158" s="23">
        <f>'[1]начисления 2017'!BN161</f>
        <v>0</v>
      </c>
      <c r="AE158" s="23">
        <f>'[1]начисления 2017'!BP161</f>
        <v>0</v>
      </c>
      <c r="AF158" s="23">
        <f>1.11426*AB158*2.5%+'[1]начисления 2017'!BR161</f>
        <v>0</v>
      </c>
      <c r="AG158" s="23">
        <v>0</v>
      </c>
      <c r="AH158" s="23">
        <f>'[1]начисления 2017'!CD161</f>
        <v>987.78600000000006</v>
      </c>
      <c r="AI158" s="23">
        <f t="shared" si="79"/>
        <v>1504.5236029558141</v>
      </c>
      <c r="AJ158" s="23">
        <f>'[1]начисления 2017'!BT161</f>
        <v>1118.6399999999999</v>
      </c>
      <c r="AK158" s="23">
        <f>1.11426*AH158*2.5%+'[1]начисления 2017'!CE161</f>
        <v>385.88360295581424</v>
      </c>
      <c r="AL158" s="23">
        <f t="shared" si="92"/>
        <v>152.31270770752104</v>
      </c>
      <c r="AM158" s="23">
        <f>'[1]начисления 2017'!CS161</f>
        <v>36482.229599999999</v>
      </c>
      <c r="AN158" s="23">
        <f t="shared" si="80"/>
        <v>1830.9429731178634</v>
      </c>
      <c r="AO158" s="23">
        <f>'[1]начисления 2017'!CV161</f>
        <v>0</v>
      </c>
      <c r="AP158" s="23">
        <f t="shared" si="81"/>
        <v>0</v>
      </c>
      <c r="AQ158" s="23">
        <f>'[1]начисления 2017'!CW161</f>
        <v>366.78360455840618</v>
      </c>
      <c r="AR158" s="23">
        <f>'[1]начисления 2017'!CH161</f>
        <v>344.82671192177548</v>
      </c>
      <c r="AS158" s="23">
        <f>'[1]начисления 2017'!CK161+'[1]начисления 2017'!CL161+'[1]начисления 2017'!CM161+'[1]начисления 2017'!CN161</f>
        <v>0</v>
      </c>
      <c r="AT158" s="23">
        <f>'[1]начисления 2017'!CJ161</f>
        <v>0</v>
      </c>
      <c r="AU158" s="23">
        <f>'[1]начисления 2017'!CI161</f>
        <v>0</v>
      </c>
      <c r="AV158" s="23">
        <f>1.11426*AM158*2.5%+'[1]начисления 2017'!CY161</f>
        <v>1119.3326566376818</v>
      </c>
      <c r="AW158" s="23">
        <f t="shared" si="82"/>
        <v>5.01872553622069</v>
      </c>
      <c r="AX158" s="23">
        <f>'[1]начисления 2017'!CO161</f>
        <v>0</v>
      </c>
      <c r="AY158" s="23">
        <f t="shared" si="83"/>
        <v>0</v>
      </c>
      <c r="AZ158" s="23">
        <f>'[1]начисления 2017'!CP161</f>
        <v>0</v>
      </c>
      <c r="BA158" s="23">
        <f>'[1]начисления 2017'!CQ161</f>
        <v>0</v>
      </c>
      <c r="BB158" s="23">
        <f>1.11426*AX158*2.5%+'[1]начисления 2017'!CR161</f>
        <v>0</v>
      </c>
      <c r="BC158" s="23">
        <v>0</v>
      </c>
      <c r="BD158" s="23">
        <f>'[1]начисления 2017'!DA161</f>
        <v>1975.5720000000001</v>
      </c>
      <c r="BE158" s="23">
        <f t="shared" si="84"/>
        <v>49.389300000000006</v>
      </c>
      <c r="BF158" s="23">
        <f>'[1]начисления 2017'!CZ161</f>
        <v>0</v>
      </c>
      <c r="BG158" s="23">
        <f t="shared" si="85"/>
        <v>49.389300000000006</v>
      </c>
      <c r="BH158" s="23">
        <f t="shared" si="86"/>
        <v>2.5</v>
      </c>
      <c r="BI158" s="23">
        <f t="shared" si="87"/>
        <v>8826.6401110638835</v>
      </c>
      <c r="BJ158" s="23">
        <f>'[1]начисления 2017'!DD161</f>
        <v>4925.2928121739524</v>
      </c>
      <c r="BK158" s="23">
        <f t="shared" si="88"/>
        <v>1487.4384292765335</v>
      </c>
      <c r="BL158" s="23">
        <f>'[1]начисления 2017'!DF161</f>
        <v>716.64693434628373</v>
      </c>
      <c r="BM158" s="23">
        <f>'[1]начисления 2017'!DK161</f>
        <v>50.3838770459149</v>
      </c>
      <c r="BN158" s="23">
        <f>'[1]начисления 2017'!DG161</f>
        <v>104.02754386857137</v>
      </c>
      <c r="BO158" s="23">
        <f>'[1]начисления 2017'!DH161</f>
        <v>96.020297339316983</v>
      </c>
      <c r="BP158" s="23">
        <f>'[1]начисления 2017'!DE161</f>
        <v>541.99529334356191</v>
      </c>
      <c r="BQ158" s="23">
        <f>'[1]начисления 2017'!DJ161</f>
        <v>647.05866980779956</v>
      </c>
      <c r="BR158" s="23">
        <f>'[1]начисления 2017'!DI161</f>
        <v>185.82035217865925</v>
      </c>
      <c r="BS158" s="23">
        <f>'[1]начисления 2017'!DL161</f>
        <v>7.6144617387930067</v>
      </c>
      <c r="BT158" s="23">
        <f>'[1]начисления 2017'!DM161</f>
        <v>23.8382404368467</v>
      </c>
      <c r="BU158" s="23">
        <f>'[1]начисления 2017'!DN161</f>
        <v>40.503199507652319</v>
      </c>
      <c r="BV158" s="23">
        <f>'[1]начисления 2017'!DS161</f>
        <v>314.8920319511335</v>
      </c>
      <c r="BW158" s="23">
        <f t="shared" si="89"/>
        <v>46818.15734176855</v>
      </c>
    </row>
    <row r="159" spans="1:75" s="25" customFormat="1" ht="12" x14ac:dyDescent="0.2">
      <c r="A159" s="18">
        <f t="shared" si="90"/>
        <v>156</v>
      </c>
      <c r="B159" s="35" t="s">
        <v>104</v>
      </c>
      <c r="C159" s="29">
        <v>31</v>
      </c>
      <c r="D159" s="29"/>
      <c r="E159" s="26">
        <v>435.02</v>
      </c>
      <c r="F159" s="23">
        <f>'[1]начисления 2017'!BD162+'[1]начисления 2017'!BH162</f>
        <v>13781.4336</v>
      </c>
      <c r="G159" s="23">
        <f t="shared" si="70"/>
        <v>13732.021304875243</v>
      </c>
      <c r="H159" s="23">
        <f>'[1]начисления 2017'!BF162</f>
        <v>5688.2234677425695</v>
      </c>
      <c r="I159" s="23">
        <f t="shared" si="71"/>
        <v>1717.8434872582559</v>
      </c>
      <c r="J159" s="23">
        <f>'[1]начисления 2017'!BG162</f>
        <v>0</v>
      </c>
      <c r="K159" s="23">
        <f>'[1]начисления 2017'!AS162</f>
        <v>5942.0518447960176</v>
      </c>
      <c r="L159" s="23">
        <f>1.11426*F159*2.5%+'[1]начисления 2017'!BI162+'[1]начисления 2017'!BY162</f>
        <v>383.90250507840005</v>
      </c>
      <c r="M159" s="23">
        <f t="shared" si="72"/>
        <v>99.641457510452639</v>
      </c>
      <c r="N159" s="23">
        <f>'[1]начисления 2017'!BJ162</f>
        <v>0</v>
      </c>
      <c r="O159" s="23">
        <f t="shared" si="73"/>
        <v>0</v>
      </c>
      <c r="P159" s="23">
        <f>'[1]начисления 2017'!BK162</f>
        <v>0</v>
      </c>
      <c r="Q159" s="23">
        <f t="shared" si="74"/>
        <v>0</v>
      </c>
      <c r="R159" s="23">
        <f>'[1]начисления 2017'!BL162</f>
        <v>0</v>
      </c>
      <c r="S159" s="23">
        <f>'[1]начисления 2017'!BC162</f>
        <v>0</v>
      </c>
      <c r="T159" s="23">
        <f t="shared" si="75"/>
        <v>0</v>
      </c>
      <c r="U159" s="24">
        <v>0</v>
      </c>
      <c r="V159" s="24">
        <f>'[1]начисления 2017'!E162*'[1]начисления 2017'!I162*12</f>
        <v>13259.409600000001</v>
      </c>
      <c r="W159" s="23">
        <f t="shared" si="76"/>
        <v>13527.307593744288</v>
      </c>
      <c r="X159" s="23">
        <f>'[1]начисления 2017'!AL162</f>
        <v>11683.202224000905</v>
      </c>
      <c r="Y159" s="23">
        <f>'[1]начисления 2017'!AM162</f>
        <v>1284.8992819629289</v>
      </c>
      <c r="Z159" s="23">
        <f>1.11426*V159*2.5%+'[1]начисления 2017'!AN162</f>
        <v>559.20608778045425</v>
      </c>
      <c r="AA159" s="23">
        <f t="shared" si="77"/>
        <v>102.02043682053753</v>
      </c>
      <c r="AB159" s="23">
        <f>'[1]начисления 2017'!BQ162</f>
        <v>0</v>
      </c>
      <c r="AC159" s="23">
        <f t="shared" si="78"/>
        <v>0</v>
      </c>
      <c r="AD159" s="23">
        <f>'[1]начисления 2017'!BN162</f>
        <v>0</v>
      </c>
      <c r="AE159" s="23">
        <f>'[1]начисления 2017'!BP162</f>
        <v>0</v>
      </c>
      <c r="AF159" s="23">
        <f>1.11426*AB159*2.5%+'[1]начисления 2017'!BR162</f>
        <v>0</v>
      </c>
      <c r="AG159" s="23">
        <v>0</v>
      </c>
      <c r="AH159" s="23">
        <f>'[1]начисления 2017'!CD162</f>
        <v>0</v>
      </c>
      <c r="AI159" s="23">
        <f t="shared" si="79"/>
        <v>0</v>
      </c>
      <c r="AJ159" s="23">
        <f>'[1]начисления 2017'!BT162</f>
        <v>0</v>
      </c>
      <c r="AK159" s="23">
        <f>1.11426*AH159*2.5%+'[1]начисления 2017'!CE162</f>
        <v>0</v>
      </c>
      <c r="AL159" s="23">
        <v>0</v>
      </c>
      <c r="AM159" s="23">
        <f>'[1]начисления 2017'!CS162</f>
        <v>21956.329440000001</v>
      </c>
      <c r="AN159" s="23">
        <f t="shared" si="80"/>
        <v>6098.3107995166411</v>
      </c>
      <c r="AO159" s="23">
        <f>'[1]начисления 2017'!CV162</f>
        <v>3072.7348707889369</v>
      </c>
      <c r="AP159" s="23">
        <f t="shared" si="81"/>
        <v>927.96593097825894</v>
      </c>
      <c r="AQ159" s="23">
        <f>'[1]начисления 2017'!CW162</f>
        <v>288.3448962388577</v>
      </c>
      <c r="AR159" s="23">
        <f>'[1]начисления 2017'!CH162</f>
        <v>207.52922641182212</v>
      </c>
      <c r="AS159" s="23">
        <f>'[1]начисления 2017'!CK162+'[1]начисления 2017'!CL162+'[1]начисления 2017'!CM162+'[1]начисления 2017'!CN162</f>
        <v>0</v>
      </c>
      <c r="AT159" s="23">
        <f>'[1]начисления 2017'!CJ162</f>
        <v>31.674358912221649</v>
      </c>
      <c r="AU159" s="23">
        <f>'[1]начисления 2017'!CI162</f>
        <v>13.978621681598932</v>
      </c>
      <c r="AV159" s="23">
        <f>1.11426*AM159*2.5%+'[1]начисления 2017'!CY162</f>
        <v>1556.0828945049448</v>
      </c>
      <c r="AW159" s="23">
        <f t="shared" si="82"/>
        <v>27.774728085500257</v>
      </c>
      <c r="AX159" s="23">
        <f>'[1]начисления 2017'!CO162</f>
        <v>0</v>
      </c>
      <c r="AY159" s="23">
        <f t="shared" si="83"/>
        <v>0</v>
      </c>
      <c r="AZ159" s="23">
        <f>'[1]начисления 2017'!CP162</f>
        <v>0</v>
      </c>
      <c r="BA159" s="23">
        <f>'[1]начисления 2017'!CQ162</f>
        <v>0</v>
      </c>
      <c r="BB159" s="23">
        <f>1.11426*AX159*2.5%+'[1]начисления 2017'!CR162</f>
        <v>0</v>
      </c>
      <c r="BC159" s="23">
        <v>0</v>
      </c>
      <c r="BD159" s="23">
        <f>'[1]начисления 2017'!DA162</f>
        <v>1931.4887999999996</v>
      </c>
      <c r="BE159" s="23">
        <f t="shared" si="84"/>
        <v>684.88721999999984</v>
      </c>
      <c r="BF159" s="23">
        <f>'[1]начисления 2017'!CZ162</f>
        <v>636.59999999999991</v>
      </c>
      <c r="BG159" s="23">
        <f t="shared" si="85"/>
        <v>48.287219999999991</v>
      </c>
      <c r="BH159" s="23">
        <f t="shared" si="86"/>
        <v>35.459031395884871</v>
      </c>
      <c r="BI159" s="23">
        <f t="shared" si="87"/>
        <v>6409.6817382309873</v>
      </c>
      <c r="BJ159" s="23">
        <f>'[1]начисления 2017'!DD162</f>
        <v>3576.6224742821883</v>
      </c>
      <c r="BK159" s="23">
        <f t="shared" si="88"/>
        <v>1080.1399872332208</v>
      </c>
      <c r="BL159" s="23">
        <f>'[1]начисления 2017'!DF162</f>
        <v>520.41079165342092</v>
      </c>
      <c r="BM159" s="23">
        <f>'[1]начисления 2017'!DK162</f>
        <v>36.587491110878794</v>
      </c>
      <c r="BN159" s="23">
        <f>'[1]начисления 2017'!DG162</f>
        <v>75.542158716952216</v>
      </c>
      <c r="BO159" s="23">
        <f>'[1]начисления 2017'!DH162</f>
        <v>69.727499774673305</v>
      </c>
      <c r="BP159" s="23">
        <f>'[1]начисления 2017'!DE162</f>
        <v>393.58320835997557</v>
      </c>
      <c r="BQ159" s="23">
        <f>'[1]начисления 2017'!DJ162</f>
        <v>469.8775623844021</v>
      </c>
      <c r="BR159" s="23">
        <f>'[1]начисления 2017'!DI162</f>
        <v>134.93801752019593</v>
      </c>
      <c r="BS159" s="23">
        <f>'[1]начисления 2017'!DL162</f>
        <v>5.5294286092420535</v>
      </c>
      <c r="BT159" s="23">
        <f>'[1]начисления 2017'!DM162</f>
        <v>17.310724406684699</v>
      </c>
      <c r="BU159" s="23">
        <f>'[1]начисления 2017'!DN162</f>
        <v>29.412394179152045</v>
      </c>
      <c r="BV159" s="23">
        <f>'[1]начисления 2017'!DS162</f>
        <v>204.70162495296444</v>
      </c>
      <c r="BW159" s="23">
        <f t="shared" si="89"/>
        <v>40656.910281320124</v>
      </c>
    </row>
    <row r="160" spans="1:75" s="25" customFormat="1" ht="12" x14ac:dyDescent="0.2">
      <c r="A160" s="18">
        <f t="shared" si="90"/>
        <v>157</v>
      </c>
      <c r="B160" s="35" t="s">
        <v>105</v>
      </c>
      <c r="C160" s="29">
        <v>36</v>
      </c>
      <c r="D160" s="29"/>
      <c r="E160" s="26">
        <v>605.1</v>
      </c>
      <c r="F160" s="23">
        <f>'[1]начисления 2017'!BD163+'[1]начисления 2017'!BH163</f>
        <v>0</v>
      </c>
      <c r="G160" s="23">
        <f t="shared" si="70"/>
        <v>0</v>
      </c>
      <c r="H160" s="23">
        <f>'[1]начисления 2017'!BF163</f>
        <v>0</v>
      </c>
      <c r="I160" s="23">
        <f t="shared" si="71"/>
        <v>0</v>
      </c>
      <c r="J160" s="23">
        <f>'[1]начисления 2017'!BG163</f>
        <v>0</v>
      </c>
      <c r="K160" s="23">
        <f>'[1]начисления 2017'!AS163</f>
        <v>0</v>
      </c>
      <c r="L160" s="23">
        <f>1.11426*F160*2.5%+'[1]начисления 2017'!BI163+'[1]начисления 2017'!BY163</f>
        <v>0</v>
      </c>
      <c r="M160" s="23">
        <v>0</v>
      </c>
      <c r="N160" s="23">
        <f>'[1]начисления 2017'!BJ163</f>
        <v>0</v>
      </c>
      <c r="O160" s="23">
        <f t="shared" si="73"/>
        <v>0</v>
      </c>
      <c r="P160" s="23">
        <f>'[1]начисления 2017'!BK163</f>
        <v>0</v>
      </c>
      <c r="Q160" s="23">
        <f t="shared" si="74"/>
        <v>0</v>
      </c>
      <c r="R160" s="23">
        <f>'[1]начисления 2017'!BL163</f>
        <v>0</v>
      </c>
      <c r="S160" s="23">
        <f>'[1]начисления 2017'!BC163</f>
        <v>0</v>
      </c>
      <c r="T160" s="23">
        <f t="shared" si="75"/>
        <v>0</v>
      </c>
      <c r="U160" s="24">
        <v>0</v>
      </c>
      <c r="V160" s="24">
        <f>'[1]начисления 2017'!E163*'[1]начисления 2017'!I163*12</f>
        <v>22146.66</v>
      </c>
      <c r="W160" s="23">
        <f t="shared" si="76"/>
        <v>18919.244739446694</v>
      </c>
      <c r="X160" s="23">
        <f>'[1]начисления 2017'!AL163</f>
        <v>16250.989990673872</v>
      </c>
      <c r="Y160" s="23">
        <f>'[1]начисления 2017'!AM163</f>
        <v>1787.2570353449685</v>
      </c>
      <c r="Z160" s="23">
        <f>1.11426*V160*2.5%+'[1]начисления 2017'!AN163</f>
        <v>880.99771342785255</v>
      </c>
      <c r="AA160" s="23">
        <f t="shared" si="77"/>
        <v>85.427079024316512</v>
      </c>
      <c r="AB160" s="23">
        <f>'[1]начисления 2017'!BQ163</f>
        <v>0</v>
      </c>
      <c r="AC160" s="23">
        <f t="shared" si="78"/>
        <v>0</v>
      </c>
      <c r="AD160" s="23">
        <f>'[1]начисления 2017'!BN163</f>
        <v>0</v>
      </c>
      <c r="AE160" s="23">
        <f>'[1]начисления 2017'!BP163</f>
        <v>0</v>
      </c>
      <c r="AF160" s="23">
        <f>1.11426*AB160*2.5%+'[1]начисления 2017'!BR163</f>
        <v>0</v>
      </c>
      <c r="AG160" s="23">
        <v>0</v>
      </c>
      <c r="AH160" s="23">
        <f>'[1]начисления 2017'!CD163</f>
        <v>1089.18</v>
      </c>
      <c r="AI160" s="23">
        <f t="shared" si="79"/>
        <v>1269.1936825055363</v>
      </c>
      <c r="AJ160" s="23">
        <f>'[1]начисления 2017'!BT163</f>
        <v>843.69999999999993</v>
      </c>
      <c r="AK160" s="23">
        <f>1.11426*AH160*2.5%+'[1]начисления 2017'!CE163</f>
        <v>425.49368250553636</v>
      </c>
      <c r="AL160" s="23">
        <f t="shared" ref="AL160:AL163" si="93">AI160/AH160*100</f>
        <v>116.52745023830187</v>
      </c>
      <c r="AM160" s="23">
        <f>'[1]начисления 2017'!CS163</f>
        <v>41642.981999999996</v>
      </c>
      <c r="AN160" s="23">
        <f t="shared" si="80"/>
        <v>12596.846251487226</v>
      </c>
      <c r="AO160" s="23">
        <f>'[1]начисления 2017'!CV163</f>
        <v>4778.2126651379822</v>
      </c>
      <c r="AP160" s="23">
        <f t="shared" si="81"/>
        <v>1443.0202248716705</v>
      </c>
      <c r="AQ160" s="23">
        <f>'[1]начисления 2017'!CW163</f>
        <v>2660.6758</v>
      </c>
      <c r="AR160" s="23">
        <f>'[1]начисления 2017'!CH163</f>
        <v>393.60567364220748</v>
      </c>
      <c r="AS160" s="23">
        <f>'[1]начисления 2017'!CK163+'[1]начисления 2017'!CL163+'[1]начисления 2017'!CM163+'[1]начисления 2017'!CN163</f>
        <v>0</v>
      </c>
      <c r="AT160" s="23">
        <f>'[1]начисления 2017'!CJ163</f>
        <v>49.254761402712468</v>
      </c>
      <c r="AU160" s="23">
        <f>'[1]начисления 2017'!CI163</f>
        <v>21.737256863635324</v>
      </c>
      <c r="AV160" s="23">
        <f>1.11426*AM160*2.5%+'[1]начисления 2017'!CY163</f>
        <v>3250.3398695690221</v>
      </c>
      <c r="AW160" s="23">
        <f t="shared" si="82"/>
        <v>30.24962585889557</v>
      </c>
      <c r="AX160" s="23">
        <f>'[1]начисления 2017'!CO163</f>
        <v>0</v>
      </c>
      <c r="AY160" s="23">
        <f t="shared" si="83"/>
        <v>0</v>
      </c>
      <c r="AZ160" s="23">
        <f>'[1]начисления 2017'!CP163</f>
        <v>0</v>
      </c>
      <c r="BA160" s="23">
        <f>'[1]начисления 2017'!CQ163</f>
        <v>0</v>
      </c>
      <c r="BB160" s="23">
        <f>1.11426*AX160*2.5%+'[1]начисления 2017'!CR163</f>
        <v>0</v>
      </c>
      <c r="BC160" s="23">
        <v>0</v>
      </c>
      <c r="BD160" s="23">
        <f>'[1]начисления 2017'!DA163</f>
        <v>2686.6440000000002</v>
      </c>
      <c r="BE160" s="23">
        <f t="shared" si="84"/>
        <v>67.166100000000014</v>
      </c>
      <c r="BF160" s="23">
        <f>'[1]начисления 2017'!CZ163</f>
        <v>0</v>
      </c>
      <c r="BG160" s="23">
        <f t="shared" si="85"/>
        <v>67.166100000000014</v>
      </c>
      <c r="BH160" s="23">
        <f t="shared" si="86"/>
        <v>2.5000000000000004</v>
      </c>
      <c r="BI160" s="23">
        <f t="shared" si="87"/>
        <v>8503.5247601289902</v>
      </c>
      <c r="BJ160" s="23">
        <f>'[1]начисления 2017'!DD163</f>
        <v>4744.9934348981205</v>
      </c>
      <c r="BK160" s="23">
        <f t="shared" si="88"/>
        <v>1432.9880173392323</v>
      </c>
      <c r="BL160" s="23">
        <f>'[1]начисления 2017'!DF163</f>
        <v>690.41275885322557</v>
      </c>
      <c r="BM160" s="23">
        <f>'[1]начисления 2017'!DK163</f>
        <v>48.539482813420342</v>
      </c>
      <c r="BN160" s="23">
        <f>'[1]начисления 2017'!DG163</f>
        <v>100.21942481975506</v>
      </c>
      <c r="BO160" s="23">
        <f>'[1]начисления 2017'!DH163</f>
        <v>92.505298236456014</v>
      </c>
      <c r="BP160" s="23">
        <f>'[1]начисления 2017'!DE163</f>
        <v>522.15456151240335</v>
      </c>
      <c r="BQ160" s="23">
        <f>'[1]начисления 2017'!DJ163</f>
        <v>623.37190037575419</v>
      </c>
      <c r="BR160" s="23">
        <f>'[1]начисления 2017'!DI163</f>
        <v>179.0180573587092</v>
      </c>
      <c r="BS160" s="23">
        <f>'[1]начисления 2017'!DL163</f>
        <v>7.3357204005315246</v>
      </c>
      <c r="BT160" s="23">
        <f>'[1]начисления 2017'!DM163</f>
        <v>22.965597921970932</v>
      </c>
      <c r="BU160" s="23">
        <f>'[1]начисления 2017'!DN163</f>
        <v>39.020505599412338</v>
      </c>
      <c r="BV160" s="23">
        <f>'[1]начисления 2017'!DS163</f>
        <v>271.57125849848899</v>
      </c>
      <c r="BW160" s="23">
        <f t="shared" si="89"/>
        <v>41627.546792066933</v>
      </c>
    </row>
    <row r="161" spans="1:75" s="25" customFormat="1" ht="12" x14ac:dyDescent="0.2">
      <c r="A161" s="18">
        <f t="shared" si="90"/>
        <v>158</v>
      </c>
      <c r="B161" s="35" t="s">
        <v>105</v>
      </c>
      <c r="C161" s="29">
        <v>60</v>
      </c>
      <c r="D161" s="29"/>
      <c r="E161" s="26">
        <v>602.70000000000005</v>
      </c>
      <c r="F161" s="23">
        <f>'[1]начисления 2017'!BD164+'[1]начисления 2017'!BH164</f>
        <v>19093.536</v>
      </c>
      <c r="G161" s="23">
        <f t="shared" si="70"/>
        <v>12045.299519388693</v>
      </c>
      <c r="H161" s="23">
        <f>'[1]начисления 2017'!BF164</f>
        <v>7880.7693531526056</v>
      </c>
      <c r="I161" s="23">
        <f t="shared" si="71"/>
        <v>2379.992344652087</v>
      </c>
      <c r="J161" s="23">
        <f>'[1]начисления 2017'!BG164</f>
        <v>1252.6587359999999</v>
      </c>
      <c r="K161" s="23">
        <f>'[1]начисления 2017'!AS164</f>
        <v>0</v>
      </c>
      <c r="L161" s="23">
        <f>1.11426*F161*2.5%+'[1]начисления 2017'!BI164+'[1]начисления 2017'!BY164</f>
        <v>531.87908558400011</v>
      </c>
      <c r="M161" s="23">
        <f t="shared" si="72"/>
        <v>63.085745455366116</v>
      </c>
      <c r="N161" s="23">
        <f>'[1]начисления 2017'!BJ164</f>
        <v>0</v>
      </c>
      <c r="O161" s="23">
        <f t="shared" si="73"/>
        <v>0</v>
      </c>
      <c r="P161" s="23">
        <f>'[1]начисления 2017'!BK164</f>
        <v>0</v>
      </c>
      <c r="Q161" s="23">
        <f t="shared" si="74"/>
        <v>0</v>
      </c>
      <c r="R161" s="23">
        <f>'[1]начисления 2017'!BL164</f>
        <v>0</v>
      </c>
      <c r="S161" s="23">
        <f>'[1]начисления 2017'!BC164</f>
        <v>0</v>
      </c>
      <c r="T161" s="23">
        <f t="shared" si="75"/>
        <v>0</v>
      </c>
      <c r="U161" s="24">
        <v>0</v>
      </c>
      <c r="V161" s="23">
        <f>'[1]начисления 2017'!E164*'[1]начисления 2017'!I164*12</f>
        <v>0</v>
      </c>
      <c r="W161" s="23">
        <f t="shared" si="76"/>
        <v>0</v>
      </c>
      <c r="X161" s="23">
        <f>'[1]начисления 2017'!AL164</f>
        <v>0</v>
      </c>
      <c r="Y161" s="23">
        <f>'[1]начисления 2017'!AM164</f>
        <v>0</v>
      </c>
      <c r="Z161" s="23">
        <f>1.11426*V161*2.5%+'[1]начисления 2017'!AN164</f>
        <v>0</v>
      </c>
      <c r="AA161" s="23">
        <v>0</v>
      </c>
      <c r="AB161" s="23">
        <f>'[1]начисления 2017'!BQ164</f>
        <v>0</v>
      </c>
      <c r="AC161" s="23">
        <f t="shared" si="78"/>
        <v>0</v>
      </c>
      <c r="AD161" s="23">
        <f>'[1]начисления 2017'!BN164</f>
        <v>0</v>
      </c>
      <c r="AE161" s="23">
        <f>'[1]начисления 2017'!BP164</f>
        <v>0</v>
      </c>
      <c r="AF161" s="23">
        <f>1.11426*AB161*2.5%+'[1]начисления 2017'!BR164</f>
        <v>0</v>
      </c>
      <c r="AG161" s="23">
        <v>0</v>
      </c>
      <c r="AH161" s="23">
        <f>'[1]начисления 2017'!CD164</f>
        <v>1084.8600000000001</v>
      </c>
      <c r="AI161" s="23">
        <f t="shared" si="79"/>
        <v>1267.5060526294608</v>
      </c>
      <c r="AJ161" s="23">
        <f>'[1]начисления 2017'!BT164</f>
        <v>843.69999999999993</v>
      </c>
      <c r="AK161" s="23">
        <f>1.11426*AH161*2.5%+'[1]начисления 2017'!CE164</f>
        <v>423.80605262946091</v>
      </c>
      <c r="AL161" s="23">
        <f t="shared" si="93"/>
        <v>116.83590994501232</v>
      </c>
      <c r="AM161" s="23">
        <f>'[1]начисления 2017'!CS164</f>
        <v>58329.305999999997</v>
      </c>
      <c r="AN161" s="23">
        <f t="shared" si="80"/>
        <v>131267.23889115898</v>
      </c>
      <c r="AO161" s="23">
        <f>'[1]начисления 2017'!CV164</f>
        <v>64628.743180298887</v>
      </c>
      <c r="AP161" s="23">
        <f t="shared" si="81"/>
        <v>19517.880440450263</v>
      </c>
      <c r="AQ161" s="23">
        <f>'[1]начисления 2017'!CW164</f>
        <v>20159.035039999999</v>
      </c>
      <c r="AR161" s="23">
        <f>'[1]начисления 2017'!CH164</f>
        <v>551.32328854865523</v>
      </c>
      <c r="AS161" s="23">
        <f>'[1]начисления 2017'!CK164+'[1]начисления 2017'!CL164+'[1]начисления 2017'!CM164+'[1]начисления 2017'!CN164</f>
        <v>0</v>
      </c>
      <c r="AT161" s="23">
        <f>'[1]начисления 2017'!CJ164</f>
        <v>666.20586989107517</v>
      </c>
      <c r="AU161" s="23">
        <f>'[1]начисления 2017'!CI164</f>
        <v>294.01194332222303</v>
      </c>
      <c r="AV161" s="23">
        <f>1.11426*AM161*2.5%+'[1]начисления 2017'!CY164</f>
        <v>25450.039128647877</v>
      </c>
      <c r="AW161" s="23">
        <f t="shared" si="82"/>
        <v>225.04508949782291</v>
      </c>
      <c r="AX161" s="23">
        <f>'[1]начисления 2017'!CO164</f>
        <v>0</v>
      </c>
      <c r="AY161" s="23">
        <f t="shared" si="83"/>
        <v>0</v>
      </c>
      <c r="AZ161" s="23">
        <f>'[1]начисления 2017'!CP164</f>
        <v>0</v>
      </c>
      <c r="BA161" s="23">
        <f>'[1]начисления 2017'!CQ164</f>
        <v>0</v>
      </c>
      <c r="BB161" s="23">
        <f>1.11426*AX161*2.5%+'[1]начисления 2017'!CR164</f>
        <v>0</v>
      </c>
      <c r="BC161" s="23">
        <v>0</v>
      </c>
      <c r="BD161" s="23">
        <f>'[1]начисления 2017'!DA164</f>
        <v>1337.9940000000001</v>
      </c>
      <c r="BE161" s="23">
        <f t="shared" si="84"/>
        <v>273.20985000000002</v>
      </c>
      <c r="BF161" s="23">
        <f>'[1]начисления 2017'!CZ164</f>
        <v>239.76</v>
      </c>
      <c r="BG161" s="23">
        <f t="shared" si="85"/>
        <v>33.449850000000005</v>
      </c>
      <c r="BH161" s="23">
        <f t="shared" si="86"/>
        <v>20.419362867098055</v>
      </c>
      <c r="BI161" s="23">
        <f t="shared" si="87"/>
        <v>10049.066381422317</v>
      </c>
      <c r="BJ161" s="23">
        <f>'[1]начисления 2017'!DD164</f>
        <v>5607.4104976182844</v>
      </c>
      <c r="BK161" s="23">
        <f t="shared" si="88"/>
        <v>1693.4379702807219</v>
      </c>
      <c r="BL161" s="23">
        <f>'[1]начисления 2017'!DF164</f>
        <v>815.89738843680857</v>
      </c>
      <c r="BM161" s="23">
        <f>'[1]начисления 2017'!DK164</f>
        <v>57.361682204894244</v>
      </c>
      <c r="BN161" s="23">
        <f>'[1]начисления 2017'!DG164</f>
        <v>118.43461166171814</v>
      </c>
      <c r="BO161" s="23">
        <f>'[1]начисления 2017'!DH164</f>
        <v>109.3184189890351</v>
      </c>
      <c r="BP161" s="23">
        <f>'[1]начисления 2017'!DE164</f>
        <v>617.05774934687304</v>
      </c>
      <c r="BQ161" s="23">
        <f>'[1]начисления 2017'!DJ164</f>
        <v>736.67164898033525</v>
      </c>
      <c r="BR161" s="23">
        <f>'[1]начисления 2017'!DI164</f>
        <v>211.55513656005959</v>
      </c>
      <c r="BS161" s="23">
        <f>'[1]начисления 2017'!DL164</f>
        <v>8.669010009371334</v>
      </c>
      <c r="BT161" s="23">
        <f>'[1]начисления 2017'!DM164</f>
        <v>27.139665552457277</v>
      </c>
      <c r="BU161" s="23">
        <f>'[1]начисления 2017'!DN164</f>
        <v>46.11260178175899</v>
      </c>
      <c r="BV161" s="23">
        <f>'[1]начисления 2017'!DS164</f>
        <v>320.93016495154166</v>
      </c>
      <c r="BW161" s="23">
        <f t="shared" si="89"/>
        <v>155223.25085955099</v>
      </c>
    </row>
    <row r="162" spans="1:75" s="25" customFormat="1" ht="12" x14ac:dyDescent="0.2">
      <c r="A162" s="18">
        <f t="shared" si="90"/>
        <v>159</v>
      </c>
      <c r="B162" s="35" t="s">
        <v>106</v>
      </c>
      <c r="C162" s="29">
        <v>5</v>
      </c>
      <c r="D162" s="29"/>
      <c r="E162" s="28">
        <v>3734.3</v>
      </c>
      <c r="F162" s="23">
        <f>'[1]начисления 2017'!BD165+'[1]начисления 2017'!BH165</f>
        <v>119198.85600000001</v>
      </c>
      <c r="G162" s="23">
        <f t="shared" si="70"/>
        <v>118310.53462541856</v>
      </c>
      <c r="H162" s="23">
        <f>'[1]начисления 2017'!BF165</f>
        <v>48828.865099515155</v>
      </c>
      <c r="I162" s="23">
        <f t="shared" si="71"/>
        <v>14746.317260053576</v>
      </c>
      <c r="J162" s="23">
        <f>'[1]начисления 2017'!BG165</f>
        <v>407.10991199999995</v>
      </c>
      <c r="K162" s="23">
        <f>'[1]начисления 2017'!AS165</f>
        <v>51007.779421685831</v>
      </c>
      <c r="L162" s="23">
        <f>1.11426*F162*2.5%+'[1]начисления 2017'!BI165+'[1]начисления 2017'!BY165</f>
        <v>3320.4629321640009</v>
      </c>
      <c r="M162" s="23">
        <f t="shared" si="72"/>
        <v>99.254756795164667</v>
      </c>
      <c r="N162" s="23">
        <f>'[1]начисления 2017'!BJ165</f>
        <v>0</v>
      </c>
      <c r="O162" s="23">
        <f t="shared" si="73"/>
        <v>0</v>
      </c>
      <c r="P162" s="23">
        <f>'[1]начисления 2017'!BK165</f>
        <v>0</v>
      </c>
      <c r="Q162" s="23">
        <f t="shared" si="74"/>
        <v>0</v>
      </c>
      <c r="R162" s="23">
        <f>'[1]начисления 2017'!BL165</f>
        <v>0</v>
      </c>
      <c r="S162" s="23">
        <f>'[1]начисления 2017'!BC165</f>
        <v>0</v>
      </c>
      <c r="T162" s="23">
        <f t="shared" si="75"/>
        <v>0</v>
      </c>
      <c r="U162" s="24">
        <v>0</v>
      </c>
      <c r="V162" s="24">
        <f>'[1]начисления 2017'!E165*'[1]начисления 2017'!I165*12</f>
        <v>90519.432000000001</v>
      </c>
      <c r="W162" s="23">
        <f t="shared" si="76"/>
        <v>115472.04171392287</v>
      </c>
      <c r="X162" s="23">
        <f>'[1]начисления 2017'!AL165</f>
        <v>100290.97987468755</v>
      </c>
      <c r="Y162" s="23">
        <f>'[1]начисления 2017'!AM165</f>
        <v>11029.836303237013</v>
      </c>
      <c r="Z162" s="23">
        <f>1.11426*V162*2.5%+'[1]начисления 2017'!AN165</f>
        <v>4151.2255359983028</v>
      </c>
      <c r="AA162" s="23">
        <f t="shared" si="77"/>
        <v>127.56602550701253</v>
      </c>
      <c r="AB162" s="23">
        <f>'[1]начисления 2017'!BQ165</f>
        <v>19717.103999999999</v>
      </c>
      <c r="AC162" s="23">
        <f t="shared" si="78"/>
        <v>19799.468457301518</v>
      </c>
      <c r="AD162" s="23">
        <f>'[1]начисления 2017'!BN165</f>
        <v>6040.24064</v>
      </c>
      <c r="AE162" s="23">
        <f>'[1]начисления 2017'!BP165</f>
        <v>9372.7872000000007</v>
      </c>
      <c r="AF162" s="23">
        <f>1.11426*AB162*2.5%+'[1]начисления 2017'!BR165</f>
        <v>4386.4406173015159</v>
      </c>
      <c r="AG162" s="23">
        <f t="shared" ref="AG162:AG163" si="94">AC162/AB162*100</f>
        <v>100.41773100807055</v>
      </c>
      <c r="AH162" s="23">
        <f>'[1]начисления 2017'!CD165</f>
        <v>6721.74</v>
      </c>
      <c r="AI162" s="23">
        <f t="shared" si="79"/>
        <v>6260.2817692619792</v>
      </c>
      <c r="AJ162" s="23">
        <f>'[1]начисления 2017'!BT165</f>
        <v>3634.3999999999996</v>
      </c>
      <c r="AK162" s="23">
        <f>1.11426*AH162*2.5%+'[1]начисления 2017'!CE165</f>
        <v>2625.88176926198</v>
      </c>
      <c r="AL162" s="23">
        <f t="shared" si="93"/>
        <v>93.134839628756538</v>
      </c>
      <c r="AM162" s="23">
        <f>'[1]начисления 2017'!CS165</f>
        <v>303822.64800000004</v>
      </c>
      <c r="AN162" s="23">
        <f t="shared" si="80"/>
        <v>80201.324564176684</v>
      </c>
      <c r="AO162" s="23">
        <f>'[1]начисления 2017'!CV165</f>
        <v>33722.195741985888</v>
      </c>
      <c r="AP162" s="23">
        <f t="shared" si="81"/>
        <v>10184.103114079739</v>
      </c>
      <c r="AQ162" s="23">
        <f>'[1]начисления 2017'!CW165</f>
        <v>11696.345259999998</v>
      </c>
      <c r="AR162" s="23">
        <f>'[1]начисления 2017'!CH165</f>
        <v>2871.7040012600278</v>
      </c>
      <c r="AS162" s="23">
        <f>'[1]начисления 2017'!CK165+'[1]начисления 2017'!CL165+'[1]начисления 2017'!CM165+'[1]начисления 2017'!CN165</f>
        <v>0</v>
      </c>
      <c r="AT162" s="23">
        <f>'[1]начисления 2017'!CJ165</f>
        <v>347.61506480564242</v>
      </c>
      <c r="AU162" s="23">
        <f>'[1]начисления 2017'!CI165</f>
        <v>153.410507698315</v>
      </c>
      <c r="AV162" s="23">
        <f>1.11426*AM162*2.5%+'[1]начисления 2017'!CY165</f>
        <v>21225.950874347072</v>
      </c>
      <c r="AW162" s="23">
        <f t="shared" si="82"/>
        <v>26.397414772112931</v>
      </c>
      <c r="AX162" s="23">
        <f>'[1]начисления 2017'!CO165</f>
        <v>0</v>
      </c>
      <c r="AY162" s="23">
        <f t="shared" si="83"/>
        <v>0</v>
      </c>
      <c r="AZ162" s="23">
        <f>'[1]начисления 2017'!CP165</f>
        <v>0</v>
      </c>
      <c r="BA162" s="23">
        <f>'[1]начисления 2017'!CQ165</f>
        <v>0</v>
      </c>
      <c r="BB162" s="23">
        <f>1.11426*AX162*2.5%+'[1]начисления 2017'!CR165</f>
        <v>0</v>
      </c>
      <c r="BC162" s="23">
        <v>0</v>
      </c>
      <c r="BD162" s="23">
        <f>'[1]начисления 2017'!DA165</f>
        <v>16580.292000000001</v>
      </c>
      <c r="BE162" s="23">
        <f t="shared" si="84"/>
        <v>3839.2573000000002</v>
      </c>
      <c r="BF162" s="23">
        <f>'[1]начисления 2017'!CZ165</f>
        <v>3424.75</v>
      </c>
      <c r="BG162" s="23">
        <f t="shared" si="85"/>
        <v>414.50730000000004</v>
      </c>
      <c r="BH162" s="23">
        <f t="shared" si="86"/>
        <v>23.155546959004099</v>
      </c>
      <c r="BI162" s="23">
        <f t="shared" si="87"/>
        <v>70046.469490067233</v>
      </c>
      <c r="BJ162" s="23">
        <f>'[1]начисления 2017'!DD165</f>
        <v>39086.149243260239</v>
      </c>
      <c r="BK162" s="23">
        <f t="shared" si="88"/>
        <v>11804.017071464592</v>
      </c>
      <c r="BL162" s="23">
        <f>'[1]начисления 2017'!DF165</f>
        <v>5687.1682758329516</v>
      </c>
      <c r="BM162" s="23">
        <f>'[1]начисления 2017'!DK165</f>
        <v>399.8364793262877</v>
      </c>
      <c r="BN162" s="23">
        <f>'[1]начисления 2017'!DG165</f>
        <v>825.54200534162624</v>
      </c>
      <c r="BO162" s="23">
        <f>'[1]начисления 2017'!DH165</f>
        <v>761.99808119229783</v>
      </c>
      <c r="BP162" s="23">
        <f>'[1]начисления 2017'!DE165</f>
        <v>4301.1674092571448</v>
      </c>
      <c r="BQ162" s="23">
        <f>'[1]начисления 2017'!DJ165</f>
        <v>5134.9295771290417</v>
      </c>
      <c r="BR162" s="23">
        <f>'[1]начисления 2017'!DI165</f>
        <v>1474.6335486365674</v>
      </c>
      <c r="BS162" s="23">
        <f>'[1]начисления 2017'!DL165</f>
        <v>60.426861768284034</v>
      </c>
      <c r="BT162" s="23">
        <f>'[1]начисления 2017'!DM165</f>
        <v>189.17555949329491</v>
      </c>
      <c r="BU162" s="23">
        <f>'[1]начисления 2017'!DN165</f>
        <v>321.42537736490027</v>
      </c>
      <c r="BV162" s="23">
        <f>'[1]начисления 2017'!DS165</f>
        <v>2477.3448760080191</v>
      </c>
      <c r="BW162" s="23">
        <f t="shared" si="89"/>
        <v>416406.72279615683</v>
      </c>
    </row>
    <row r="163" spans="1:75" s="25" customFormat="1" ht="12" x14ac:dyDescent="0.2">
      <c r="A163" s="18">
        <f t="shared" si="90"/>
        <v>160</v>
      </c>
      <c r="B163" s="35" t="s">
        <v>106</v>
      </c>
      <c r="C163" s="29">
        <v>44</v>
      </c>
      <c r="D163" s="29"/>
      <c r="E163" s="28">
        <v>3917.9</v>
      </c>
      <c r="F163" s="23">
        <f>'[1]начисления 2017'!BD166+'[1]начисления 2017'!BH166</f>
        <v>125059.36800000002</v>
      </c>
      <c r="G163" s="23">
        <f t="shared" si="70"/>
        <v>123700.24574477214</v>
      </c>
      <c r="H163" s="23">
        <f>'[1]начисления 2017'!BF166</f>
        <v>51229.577316602961</v>
      </c>
      <c r="I163" s="23">
        <f t="shared" si="71"/>
        <v>15471.332349614095</v>
      </c>
      <c r="J163" s="23">
        <f>'[1]начисления 2017'!BG166</f>
        <v>0</v>
      </c>
      <c r="K163" s="23">
        <f>'[1]начисления 2017'!AS166</f>
        <v>53515.619793863087</v>
      </c>
      <c r="L163" s="23">
        <f>1.11426*F163*2.5%+'[1]начисления 2017'!BI166+'[1]начисления 2017'!BY166</f>
        <v>3483.716284692001</v>
      </c>
      <c r="M163" s="23">
        <f t="shared" si="72"/>
        <v>98.913218356238701</v>
      </c>
      <c r="N163" s="23">
        <f>'[1]начисления 2017'!BJ166</f>
        <v>0</v>
      </c>
      <c r="O163" s="23">
        <f t="shared" si="73"/>
        <v>0</v>
      </c>
      <c r="P163" s="23">
        <f>'[1]начисления 2017'!BK166</f>
        <v>0</v>
      </c>
      <c r="Q163" s="23">
        <f t="shared" si="74"/>
        <v>0</v>
      </c>
      <c r="R163" s="23">
        <f>'[1]начисления 2017'!BL166</f>
        <v>0</v>
      </c>
      <c r="S163" s="23">
        <f>'[1]начисления 2017'!BC166</f>
        <v>0</v>
      </c>
      <c r="T163" s="23">
        <f t="shared" si="75"/>
        <v>0</v>
      </c>
      <c r="U163" s="24">
        <v>0</v>
      </c>
      <c r="V163" s="24">
        <f>'[1]начисления 2017'!E166*'[1]начисления 2017'!I166*12</f>
        <v>94969.896000000008</v>
      </c>
      <c r="W163" s="23">
        <f t="shared" si="76"/>
        <v>121149.32175534329</v>
      </c>
      <c r="X163" s="23">
        <f>'[1]начисления 2017'!AL166</f>
        <v>105221.87024369718</v>
      </c>
      <c r="Y163" s="23">
        <f>'[1]начисления 2017'!AM166</f>
        <v>11572.127481041238</v>
      </c>
      <c r="Z163" s="23">
        <f>1.11426*V163*2.5%+'[1]начисления 2017'!AN166</f>
        <v>4355.3240306048674</v>
      </c>
      <c r="AA163" s="23">
        <f t="shared" si="77"/>
        <v>127.56602550701255</v>
      </c>
      <c r="AB163" s="23">
        <f>'[1]начисления 2017'!BQ166</f>
        <v>20686.511999999999</v>
      </c>
      <c r="AC163" s="23">
        <f t="shared" si="78"/>
        <v>20627.070059193316</v>
      </c>
      <c r="AD163" s="23">
        <f>'[1]начисления 2017'!BN166</f>
        <v>6280.0544</v>
      </c>
      <c r="AE163" s="23">
        <f>'[1]начисления 2017'!BP166</f>
        <v>9744.9119999999984</v>
      </c>
      <c r="AF163" s="23">
        <f>1.11426*AB163*2.5%+'[1]начисления 2017'!BR166</f>
        <v>4602.1036591933189</v>
      </c>
      <c r="AG163" s="23">
        <f t="shared" si="94"/>
        <v>99.712653632440876</v>
      </c>
      <c r="AH163" s="23">
        <f>'[1]начисления 2017'!CD166</f>
        <v>7052.2199999999993</v>
      </c>
      <c r="AI163" s="23">
        <f t="shared" si="79"/>
        <v>6835.4254547817563</v>
      </c>
      <c r="AJ163" s="23">
        <f>'[1]начисления 2017'!BT166</f>
        <v>4080.4399999999996</v>
      </c>
      <c r="AK163" s="23">
        <f>1.11426*AH163*2.5%+'[1]начисления 2017'!CE166</f>
        <v>2754.9854547817567</v>
      </c>
      <c r="AL163" s="23">
        <f t="shared" si="93"/>
        <v>96.925868092341943</v>
      </c>
      <c r="AM163" s="23">
        <f>'[1]начисления 2017'!CS166</f>
        <v>318760.34400000004</v>
      </c>
      <c r="AN163" s="23">
        <f t="shared" si="80"/>
        <v>128810.46525480371</v>
      </c>
      <c r="AO163" s="23">
        <f>'[1]начисления 2017'!CV166</f>
        <v>57366.605095036939</v>
      </c>
      <c r="AP163" s="23">
        <f t="shared" si="81"/>
        <v>17324.714738701154</v>
      </c>
      <c r="AQ163" s="23">
        <f>'[1]начисления 2017'!CW166</f>
        <v>19714.697810243164</v>
      </c>
      <c r="AR163" s="23">
        <f>'[1]начисления 2017'!CH166</f>
        <v>3012.8937435494367</v>
      </c>
      <c r="AS163" s="23">
        <f>'[1]начисления 2017'!CK166+'[1]начисления 2017'!CL166+'[1]начисления 2017'!CM166+'[1]начисления 2017'!CN166</f>
        <v>0</v>
      </c>
      <c r="AT163" s="23">
        <f>'[1]начисления 2017'!CJ166</f>
        <v>591.34631387489287</v>
      </c>
      <c r="AU163" s="23">
        <f>'[1]начисления 2017'!CI166</f>
        <v>260.97470283054867</v>
      </c>
      <c r="AV163" s="23">
        <f>1.11426*AM163*2.5%+'[1]начисления 2017'!CY166</f>
        <v>30539.232850567598</v>
      </c>
      <c r="AW163" s="23">
        <f t="shared" si="82"/>
        <v>40.409814984640526</v>
      </c>
      <c r="AX163" s="23">
        <f>'[1]начисления 2017'!CO166</f>
        <v>0</v>
      </c>
      <c r="AY163" s="23">
        <f t="shared" si="83"/>
        <v>0</v>
      </c>
      <c r="AZ163" s="23">
        <f>'[1]начисления 2017'!CP166</f>
        <v>0</v>
      </c>
      <c r="BA163" s="23">
        <f>'[1]начисления 2017'!CQ166</f>
        <v>0</v>
      </c>
      <c r="BB163" s="23">
        <f>1.11426*AX163*2.5%+'[1]начисления 2017'!CR166</f>
        <v>0</v>
      </c>
      <c r="BC163" s="23">
        <v>0</v>
      </c>
      <c r="BD163" s="23">
        <f>'[1]начисления 2017'!DA166</f>
        <v>17395.476000000002</v>
      </c>
      <c r="BE163" s="23">
        <f t="shared" si="84"/>
        <v>6376.4869000000008</v>
      </c>
      <c r="BF163" s="23">
        <f>'[1]начисления 2017'!CZ166</f>
        <v>5941.6</v>
      </c>
      <c r="BG163" s="23">
        <f t="shared" si="85"/>
        <v>434.88690000000008</v>
      </c>
      <c r="BH163" s="23">
        <f t="shared" si="86"/>
        <v>36.656006998601242</v>
      </c>
      <c r="BI163" s="23">
        <f t="shared" si="87"/>
        <v>73490.363070758744</v>
      </c>
      <c r="BJ163" s="23">
        <f>'[1]начисления 2017'!DD166</f>
        <v>41007.852641772028</v>
      </c>
      <c r="BK163" s="23">
        <f t="shared" si="88"/>
        <v>12384.371497815151</v>
      </c>
      <c r="BL163" s="23">
        <f>'[1]начисления 2017'!DF166</f>
        <v>5966.782686952286</v>
      </c>
      <c r="BM163" s="23">
        <f>'[1]начисления 2017'!DK166</f>
        <v>419.49477608988633</v>
      </c>
      <c r="BN163" s="23">
        <f>'[1]начисления 2017'!DG166</f>
        <v>866.13047230483824</v>
      </c>
      <c r="BO163" s="23">
        <f>'[1]начисления 2017'!DH166</f>
        <v>799.46235768505574</v>
      </c>
      <c r="BP163" s="23">
        <f>'[1]начисления 2017'!DE166</f>
        <v>4512.6379221617353</v>
      </c>
      <c r="BQ163" s="23">
        <f>'[1]начисления 2017'!DJ166</f>
        <v>5387.3927082006994</v>
      </c>
      <c r="BR163" s="23">
        <f>'[1]начисления 2017'!DI166</f>
        <v>1547.1351472038152</v>
      </c>
      <c r="BS163" s="23">
        <f>'[1]начисления 2017'!DL166</f>
        <v>63.39779924536326</v>
      </c>
      <c r="BT163" s="23">
        <f>'[1]начисления 2017'!DM166</f>
        <v>198.47653497008278</v>
      </c>
      <c r="BU163" s="23">
        <f>'[1]начисления 2017'!DN166</f>
        <v>337.22852635780271</v>
      </c>
      <c r="BV163" s="23">
        <f>'[1]начисления 2017'!DS166</f>
        <v>2347.0114981277588</v>
      </c>
      <c r="BW163" s="23">
        <f t="shared" si="89"/>
        <v>483336.38973778073</v>
      </c>
    </row>
    <row r="164" spans="1:75" s="25" customFormat="1" ht="12" x14ac:dyDescent="0.2">
      <c r="A164" s="18">
        <f t="shared" si="90"/>
        <v>161</v>
      </c>
      <c r="B164" s="35" t="s">
        <v>107</v>
      </c>
      <c r="C164" s="29">
        <v>5</v>
      </c>
      <c r="D164" s="29"/>
      <c r="E164" s="34">
        <v>119.84</v>
      </c>
      <c r="F164" s="23">
        <f>'[1]начисления 2017'!BD167+'[1]начисления 2017'!BH167</f>
        <v>0</v>
      </c>
      <c r="G164" s="23">
        <f t="shared" si="70"/>
        <v>0</v>
      </c>
      <c r="H164" s="23">
        <f>'[1]начисления 2017'!BF167</f>
        <v>0</v>
      </c>
      <c r="I164" s="23">
        <f t="shared" si="71"/>
        <v>0</v>
      </c>
      <c r="J164" s="23">
        <f>'[1]начисления 2017'!BG167</f>
        <v>0</v>
      </c>
      <c r="K164" s="23">
        <f>'[1]начисления 2017'!AS167</f>
        <v>0</v>
      </c>
      <c r="L164" s="23">
        <f>1.11426*F164*2.5%+'[1]начисления 2017'!BI167+'[1]начисления 2017'!BY167</f>
        <v>0</v>
      </c>
      <c r="M164" s="23">
        <v>0</v>
      </c>
      <c r="N164" s="23">
        <f>'[1]начисления 2017'!BJ167</f>
        <v>0</v>
      </c>
      <c r="O164" s="23">
        <f t="shared" si="73"/>
        <v>0</v>
      </c>
      <c r="P164" s="23">
        <f>'[1]начисления 2017'!BK167</f>
        <v>0</v>
      </c>
      <c r="Q164" s="23">
        <f t="shared" si="74"/>
        <v>0</v>
      </c>
      <c r="R164" s="23">
        <f>'[1]начисления 2017'!BL167</f>
        <v>0</v>
      </c>
      <c r="S164" s="23">
        <f>'[1]начисления 2017'!BC167</f>
        <v>0</v>
      </c>
      <c r="T164" s="23">
        <f t="shared" si="75"/>
        <v>0</v>
      </c>
      <c r="U164" s="24">
        <v>0</v>
      </c>
      <c r="V164" s="24">
        <f>'[1]начисления 2017'!E167*'[1]начисления 2017'!I167*12</f>
        <v>2904.9216000000001</v>
      </c>
      <c r="W164" s="23">
        <f t="shared" si="76"/>
        <v>3705.6930292147167</v>
      </c>
      <c r="X164" s="23">
        <f>'[1]начисления 2017'!AL167</f>
        <v>3218.5070905343855</v>
      </c>
      <c r="Y164" s="23">
        <f>'[1]начисления 2017'!AM167</f>
        <v>353.96609339901016</v>
      </c>
      <c r="Z164" s="23">
        <f>1.11426*V164*2.5%+'[1]начисления 2017'!AN167</f>
        <v>133.21984528132091</v>
      </c>
      <c r="AA164" s="23">
        <f t="shared" si="77"/>
        <v>127.56602550701253</v>
      </c>
      <c r="AB164" s="23">
        <f>'[1]начисления 2017'!BQ167</f>
        <v>0</v>
      </c>
      <c r="AC164" s="23">
        <f t="shared" si="78"/>
        <v>0</v>
      </c>
      <c r="AD164" s="23">
        <f>'[1]начисления 2017'!BN167</f>
        <v>0</v>
      </c>
      <c r="AE164" s="23">
        <f>'[1]начисления 2017'!BP167</f>
        <v>0</v>
      </c>
      <c r="AF164" s="23">
        <f>1.11426*AB164*2.5%+'[1]начисления 2017'!BR167</f>
        <v>0</v>
      </c>
      <c r="AG164" s="23">
        <v>0</v>
      </c>
      <c r="AH164" s="23">
        <f>'[1]начисления 2017'!CD167</f>
        <v>0</v>
      </c>
      <c r="AI164" s="23">
        <f t="shared" si="79"/>
        <v>0</v>
      </c>
      <c r="AJ164" s="23">
        <f>'[1]начисления 2017'!BT167</f>
        <v>0</v>
      </c>
      <c r="AK164" s="23">
        <f>1.11426*AH164*2.5%+'[1]начисления 2017'!CE167</f>
        <v>0</v>
      </c>
      <c r="AL164" s="23">
        <v>0</v>
      </c>
      <c r="AM164" s="23">
        <f>'[1]начисления 2017'!CS167</f>
        <v>3250.0608000000002</v>
      </c>
      <c r="AN164" s="23">
        <f t="shared" si="80"/>
        <v>223.13937035962442</v>
      </c>
      <c r="AO164" s="23">
        <f>'[1]начисления 2017'!CV167</f>
        <v>0</v>
      </c>
      <c r="AP164" s="23">
        <f t="shared" si="81"/>
        <v>0</v>
      </c>
      <c r="AQ164" s="23">
        <f>'[1]начисления 2017'!CW167</f>
        <v>79.535471411118209</v>
      </c>
      <c r="AR164" s="23">
        <f>'[1]начисления 2017'!CH167</f>
        <v>30.719278714529423</v>
      </c>
      <c r="AS164" s="23">
        <f>'[1]начисления 2017'!CK167+'[1]начисления 2017'!CL167+'[1]начисления 2017'!CM167+'[1]начисления 2017'!CN167</f>
        <v>0</v>
      </c>
      <c r="AT164" s="23">
        <f>'[1]начисления 2017'!CJ167</f>
        <v>0</v>
      </c>
      <c r="AU164" s="23">
        <f>'[1]начисления 2017'!CI167</f>
        <v>0</v>
      </c>
      <c r="AV164" s="23">
        <f>1.11426*AM164*2.5%+'[1]начисления 2017'!CY167</f>
        <v>112.88462023397678</v>
      </c>
      <c r="AW164" s="23">
        <f t="shared" si="82"/>
        <v>6.8656983389241342</v>
      </c>
      <c r="AX164" s="23">
        <f>'[1]начисления 2017'!CO167</f>
        <v>0</v>
      </c>
      <c r="AY164" s="23">
        <f t="shared" si="83"/>
        <v>0</v>
      </c>
      <c r="AZ164" s="23">
        <f>'[1]начисления 2017'!CP167</f>
        <v>0</v>
      </c>
      <c r="BA164" s="23">
        <f>'[1]начисления 2017'!CQ167</f>
        <v>0</v>
      </c>
      <c r="BB164" s="23">
        <f>1.11426*AX164*2.5%+'[1]начисления 2017'!CR167</f>
        <v>0</v>
      </c>
      <c r="BC164" s="23">
        <v>0</v>
      </c>
      <c r="BD164" s="23">
        <f>'[1]начисления 2017'!DA167</f>
        <v>0</v>
      </c>
      <c r="BE164" s="23">
        <f t="shared" si="84"/>
        <v>0</v>
      </c>
      <c r="BF164" s="23">
        <f>'[1]начисления 2017'!CZ167</f>
        <v>0</v>
      </c>
      <c r="BG164" s="23">
        <f t="shared" si="85"/>
        <v>0</v>
      </c>
      <c r="BH164" s="23">
        <v>0</v>
      </c>
      <c r="BI164" s="23">
        <f t="shared" si="87"/>
        <v>774.64196334497524</v>
      </c>
      <c r="BJ164" s="23">
        <f>'[1]начисления 2017'!DD167</f>
        <v>432.25264042304514</v>
      </c>
      <c r="BK164" s="23">
        <f t="shared" si="88"/>
        <v>130.54029740775962</v>
      </c>
      <c r="BL164" s="23">
        <f>'[1]начисления 2017'!DF167</f>
        <v>62.894236228268575</v>
      </c>
      <c r="BM164" s="23">
        <f>'[1]начисления 2017'!DK167</f>
        <v>4.4217805353655777</v>
      </c>
      <c r="BN164" s="23">
        <f>'[1]начисления 2017'!DG167</f>
        <v>9.1296461405848319</v>
      </c>
      <c r="BO164" s="23">
        <f>'[1]начисления 2017'!DH167</f>
        <v>8.4269156458143559</v>
      </c>
      <c r="BP164" s="23">
        <f>'[1]начисления 2017'!DE167</f>
        <v>47.566491085676233</v>
      </c>
      <c r="BQ164" s="23">
        <f>'[1]начисления 2017'!DJ167</f>
        <v>56.787043775696318</v>
      </c>
      <c r="BR164" s="23">
        <f>'[1]начисления 2017'!DI167</f>
        <v>16.307931515266183</v>
      </c>
      <c r="BS164" s="23">
        <f>'[1]начисления 2017'!DL167</f>
        <v>0.66825898835053532</v>
      </c>
      <c r="BT164" s="23">
        <f>'[1]начисления 2017'!DM167</f>
        <v>2.0920872656337144</v>
      </c>
      <c r="BU164" s="23">
        <f>'[1]начисления 2017'!DN167</f>
        <v>3.5546343335141719</v>
      </c>
      <c r="BV164" s="23">
        <f>'[1]начисления 2017'!DS167</f>
        <v>24.739210951406012</v>
      </c>
      <c r="BW164" s="23">
        <f t="shared" si="89"/>
        <v>4728.213573870722</v>
      </c>
    </row>
    <row r="165" spans="1:75" s="25" customFormat="1" ht="12" x14ac:dyDescent="0.2">
      <c r="A165" s="18">
        <f t="shared" si="90"/>
        <v>162</v>
      </c>
      <c r="B165" s="35" t="s">
        <v>107</v>
      </c>
      <c r="C165" s="29">
        <v>11</v>
      </c>
      <c r="D165" s="36">
        <v>42887</v>
      </c>
      <c r="E165" s="34">
        <v>150.15</v>
      </c>
      <c r="F165" s="23">
        <f>'[1]начисления 2017'!BD168+'[1]начисления 2017'!BH168</f>
        <v>0</v>
      </c>
      <c r="G165" s="23">
        <f t="shared" si="70"/>
        <v>0</v>
      </c>
      <c r="H165" s="23">
        <f>'[1]начисления 2017'!BF168</f>
        <v>0</v>
      </c>
      <c r="I165" s="23">
        <f t="shared" si="71"/>
        <v>0</v>
      </c>
      <c r="J165" s="23">
        <f>'[1]начисления 2017'!BG168</f>
        <v>0</v>
      </c>
      <c r="K165" s="23">
        <f>'[1]начисления 2017'!AS168</f>
        <v>0</v>
      </c>
      <c r="L165" s="23">
        <f>1.11426*F165*2.5%+'[1]начисления 2017'!BI168+'[1]начисления 2017'!BY168</f>
        <v>0</v>
      </c>
      <c r="M165" s="23">
        <v>0</v>
      </c>
      <c r="N165" s="23">
        <f>'[1]начисления 2017'!BJ168</f>
        <v>0</v>
      </c>
      <c r="O165" s="23">
        <f t="shared" si="73"/>
        <v>0</v>
      </c>
      <c r="P165" s="23">
        <f>'[1]начисления 2017'!BK168</f>
        <v>0</v>
      </c>
      <c r="Q165" s="23">
        <f t="shared" si="74"/>
        <v>0</v>
      </c>
      <c r="R165" s="23">
        <f>'[1]начисления 2017'!BL168</f>
        <v>0</v>
      </c>
      <c r="S165" s="23">
        <f>'[1]начисления 2017'!BC168</f>
        <v>0</v>
      </c>
      <c r="T165" s="23">
        <f t="shared" si="75"/>
        <v>0</v>
      </c>
      <c r="U165" s="24">
        <v>0</v>
      </c>
      <c r="V165" s="24">
        <f>'[1]начисления 2017'!E168*'[1]начисления 2017'!I168*5</f>
        <v>1516.5149999999999</v>
      </c>
      <c r="W165" s="23">
        <f t="shared" si="76"/>
        <v>1934.557911717671</v>
      </c>
      <c r="X165" s="23">
        <f>'[1]начисления 2017'!AL168</f>
        <v>1680.2223786011139</v>
      </c>
      <c r="Y165" s="23">
        <f>'[1]начисления 2017'!AM168</f>
        <v>184.78808176131153</v>
      </c>
      <c r="Z165" s="23">
        <f>1.11426*V165*2.5%+'[1]начисления 2017'!AN168</f>
        <v>69.547451355245656</v>
      </c>
      <c r="AA165" s="23">
        <f t="shared" si="77"/>
        <v>127.56602550701253</v>
      </c>
      <c r="AB165" s="23">
        <f>'[1]начисления 2017'!BQ168</f>
        <v>0</v>
      </c>
      <c r="AC165" s="23">
        <f t="shared" si="78"/>
        <v>0</v>
      </c>
      <c r="AD165" s="23">
        <f>'[1]начисления 2017'!BN168</f>
        <v>0</v>
      </c>
      <c r="AE165" s="23">
        <f>'[1]начисления 2017'!BP168</f>
        <v>0</v>
      </c>
      <c r="AF165" s="23">
        <f>1.11426*AB165*2.5%+'[1]начисления 2017'!BR168</f>
        <v>0</v>
      </c>
      <c r="AG165" s="23">
        <v>0</v>
      </c>
      <c r="AH165" s="23">
        <f>'[1]начисления 2017'!CD168</f>
        <v>0</v>
      </c>
      <c r="AI165" s="23">
        <f t="shared" si="79"/>
        <v>0</v>
      </c>
      <c r="AJ165" s="23">
        <f>'[1]начисления 2017'!BT168</f>
        <v>0</v>
      </c>
      <c r="AK165" s="23">
        <f>1.11426*AH165*2.5%+'[1]начисления 2017'!CE168</f>
        <v>0</v>
      </c>
      <c r="AL165" s="23">
        <v>0</v>
      </c>
      <c r="AM165" s="23">
        <f>'[1]начисления 2017'!CS168</f>
        <v>1351.3500000000001</v>
      </c>
      <c r="AN165" s="23">
        <f t="shared" si="80"/>
        <v>184.67472664601169</v>
      </c>
      <c r="AO165" s="23">
        <f>'[1]начисления 2017'!CV168</f>
        <v>0</v>
      </c>
      <c r="AP165" s="23">
        <f t="shared" si="81"/>
        <v>0</v>
      </c>
      <c r="AQ165" s="23">
        <f>'[1]начисления 2017'!CW168</f>
        <v>104.80735898180407</v>
      </c>
      <c r="AR165" s="23">
        <f>'[1]начисления 2017'!CH168</f>
        <v>12.772837139194237</v>
      </c>
      <c r="AS165" s="23">
        <f>'[1]начисления 2017'!CK168+'[1]начисления 2017'!CL168+'[1]начисления 2017'!CM168+'[1]начисления 2017'!CN168</f>
        <v>0</v>
      </c>
      <c r="AT165" s="23">
        <f>'[1]начисления 2017'!CJ168</f>
        <v>0</v>
      </c>
      <c r="AU165" s="23">
        <f>'[1]начисления 2017'!CI168</f>
        <v>0</v>
      </c>
      <c r="AV165" s="23">
        <f>1.11426*AM165*2.5%+'[1]начисления 2017'!CY168</f>
        <v>67.094530525013383</v>
      </c>
      <c r="AW165" s="23">
        <f t="shared" si="82"/>
        <v>13.665943437748302</v>
      </c>
      <c r="AX165" s="23">
        <f>'[1]начисления 2017'!CO168</f>
        <v>0</v>
      </c>
      <c r="AY165" s="23">
        <f t="shared" si="83"/>
        <v>0</v>
      </c>
      <c r="AZ165" s="23">
        <f>'[1]начисления 2017'!CP168</f>
        <v>0</v>
      </c>
      <c r="BA165" s="23">
        <f>'[1]начисления 2017'!CQ168</f>
        <v>0</v>
      </c>
      <c r="BB165" s="23">
        <f>1.11426*AX165*2.5%+'[1]начисления 2017'!CR168</f>
        <v>0</v>
      </c>
      <c r="BC165" s="23">
        <v>0</v>
      </c>
      <c r="BD165" s="23">
        <f>'[1]начисления 2017'!DA168</f>
        <v>0</v>
      </c>
      <c r="BE165" s="23">
        <f t="shared" si="84"/>
        <v>0</v>
      </c>
      <c r="BF165" s="23">
        <f>'[1]начисления 2017'!CZ168</f>
        <v>0</v>
      </c>
      <c r="BG165" s="23">
        <f t="shared" si="85"/>
        <v>0</v>
      </c>
      <c r="BH165" s="23">
        <v>0</v>
      </c>
      <c r="BI165" s="23">
        <f t="shared" si="87"/>
        <v>866.25179920904588</v>
      </c>
      <c r="BJ165" s="23">
        <f>'[1]начисления 2017'!DD168</f>
        <v>483.37121560321725</v>
      </c>
      <c r="BK165" s="23">
        <f t="shared" si="88"/>
        <v>145.97810711217161</v>
      </c>
      <c r="BL165" s="23">
        <f>'[1]начисления 2017'!DF168</f>
        <v>70.332163593819587</v>
      </c>
      <c r="BM165" s="23">
        <f>'[1]начисления 2017'!DK168</f>
        <v>4.9447041674944332</v>
      </c>
      <c r="BN165" s="23">
        <f>'[1]начисления 2017'!DG168</f>
        <v>10.209326075331095</v>
      </c>
      <c r="BO165" s="23">
        <f>'[1]начисления 2017'!DH168</f>
        <v>9.4234900578432423</v>
      </c>
      <c r="BP165" s="23">
        <f>'[1]начисления 2017'!DE168</f>
        <v>53.19174590943021</v>
      </c>
      <c r="BQ165" s="23">
        <f>'[1]начисления 2017'!DJ168</f>
        <v>63.502729222213475</v>
      </c>
      <c r="BR165" s="23">
        <f>'[1]начисления 2017'!DI168</f>
        <v>18.236521754484507</v>
      </c>
      <c r="BS165" s="23">
        <f>'[1]начисления 2017'!DL168</f>
        <v>0.74728788057983397</v>
      </c>
      <c r="BT165" s="23">
        <f>'[1]начисления 2017'!DM168</f>
        <v>2.3394993348049082</v>
      </c>
      <c r="BU165" s="23">
        <f>'[1]начисления 2017'!DN168</f>
        <v>3.975008497655605</v>
      </c>
      <c r="BV165" s="23">
        <f>'[1]начисления 2017'!DS168</f>
        <v>27.664891668312428</v>
      </c>
      <c r="BW165" s="23">
        <f t="shared" si="89"/>
        <v>3013.1493292410414</v>
      </c>
    </row>
    <row r="166" spans="1:75" s="25" customFormat="1" ht="12" x14ac:dyDescent="0.2">
      <c r="A166" s="18">
        <f t="shared" si="90"/>
        <v>163</v>
      </c>
      <c r="B166" s="35" t="s">
        <v>108</v>
      </c>
      <c r="C166" s="29">
        <v>11</v>
      </c>
      <c r="D166" s="29"/>
      <c r="E166" s="33">
        <v>2453.5</v>
      </c>
      <c r="F166" s="23">
        <f>'[1]начисления 2017'!BD169+'[1]начисления 2017'!BH169</f>
        <v>78315.72</v>
      </c>
      <c r="G166" s="23">
        <f t="shared" si="70"/>
        <v>77464.59913086053</v>
      </c>
      <c r="H166" s="23">
        <f>'[1]начисления 2017'!BF169</f>
        <v>32081.412988153181</v>
      </c>
      <c r="I166" s="23">
        <f t="shared" si="71"/>
        <v>9688.5867224222602</v>
      </c>
      <c r="J166" s="23">
        <f>'[1]начисления 2017'!BG169</f>
        <v>0</v>
      </c>
      <c r="K166" s="23">
        <f>'[1]начисления 2017'!AS169</f>
        <v>33512.997566105085</v>
      </c>
      <c r="L166" s="23">
        <f>1.11426*F166*2.5%+'[1]начисления 2017'!BI169+'[1]начисления 2017'!BY169</f>
        <v>2181.6018541799999</v>
      </c>
      <c r="M166" s="23">
        <f t="shared" si="72"/>
        <v>98.91321835623873</v>
      </c>
      <c r="N166" s="23">
        <f>'[1]начисления 2017'!BJ169</f>
        <v>20903.82</v>
      </c>
      <c r="O166" s="23">
        <f t="shared" si="73"/>
        <v>25532.510836156885</v>
      </c>
      <c r="P166" s="23">
        <f>'[1]начисления 2017'!BK169</f>
        <v>13132.874364089135</v>
      </c>
      <c r="Q166" s="23">
        <f t="shared" si="74"/>
        <v>3966.1280579549189</v>
      </c>
      <c r="R166" s="23">
        <f>'[1]начисления 2017'!BL169</f>
        <v>0</v>
      </c>
      <c r="S166" s="23">
        <f>'[1]начисления 2017'!BC169</f>
        <v>7851.2011522828343</v>
      </c>
      <c r="T166" s="23">
        <f t="shared" si="75"/>
        <v>582.30726183000002</v>
      </c>
      <c r="U166" s="24">
        <f>O166/N166*100</f>
        <v>122.14279895328646</v>
      </c>
      <c r="V166" s="24">
        <f>'[1]начисления 2017'!E169*'[1]начисления 2017'!I169*12</f>
        <v>59472.84</v>
      </c>
      <c r="W166" s="23">
        <f t="shared" si="76"/>
        <v>90277.072876186008</v>
      </c>
      <c r="X166" s="23">
        <f>'[1]начисления 2017'!AL169</f>
        <v>77805.90580281544</v>
      </c>
      <c r="Y166" s="23">
        <f>'[1]начисления 2017'!AM169</f>
        <v>9538.3452933632398</v>
      </c>
      <c r="Z166" s="23">
        <f>1.11426*V166*2.5%+'[1]начисления 2017'!AN169</f>
        <v>2932.8217800073362</v>
      </c>
      <c r="AA166" s="23">
        <f t="shared" si="77"/>
        <v>151.7954630654699</v>
      </c>
      <c r="AB166" s="23">
        <f>'[1]начисления 2017'!BQ169</f>
        <v>12954.48</v>
      </c>
      <c r="AC166" s="23">
        <f t="shared" si="78"/>
        <v>5692.9731593983524</v>
      </c>
      <c r="AD166" s="23">
        <f>'[1]начисления 2017'!BN169</f>
        <v>1101.6102399999997</v>
      </c>
      <c r="AE166" s="23">
        <f>'[1]начисления 2017'!BP169</f>
        <v>1709.3951999999997</v>
      </c>
      <c r="AF166" s="23">
        <f>1.11426*AB166*2.5%+'[1]начисления 2017'!BR169</f>
        <v>2881.9677193983534</v>
      </c>
      <c r="AG166" s="23">
        <f t="shared" ref="AG166:AG168" si="95">AC166/AB166*100</f>
        <v>43.945979764516622</v>
      </c>
      <c r="AH166" s="23">
        <f>'[1]начисления 2017'!CD169</f>
        <v>0</v>
      </c>
      <c r="AI166" s="23">
        <f t="shared" si="79"/>
        <v>0</v>
      </c>
      <c r="AJ166" s="23">
        <f>'[1]начисления 2017'!BT169</f>
        <v>0</v>
      </c>
      <c r="AK166" s="23">
        <f>1.11426*AH166*2.5%+'[1]начисления 2017'!CE169</f>
        <v>0</v>
      </c>
      <c r="AL166" s="23">
        <v>0</v>
      </c>
      <c r="AM166" s="23">
        <f>'[1]начисления 2017'!CS169</f>
        <v>203149.80000000002</v>
      </c>
      <c r="AN166" s="23">
        <f t="shared" si="80"/>
        <v>110349.91650070754</v>
      </c>
      <c r="AO166" s="23">
        <f>'[1]начисления 2017'!CV169</f>
        <v>59328.017114324342</v>
      </c>
      <c r="AP166" s="23">
        <f t="shared" si="81"/>
        <v>17917.06116852595</v>
      </c>
      <c r="AQ166" s="23">
        <f>'[1]начисления 2017'!CW169</f>
        <v>6224.155934523179</v>
      </c>
      <c r="AR166" s="23">
        <f>'[1]начисления 2017'!CH169</f>
        <v>1920.1534097457222</v>
      </c>
      <c r="AS166" s="23">
        <f>'[1]начисления 2017'!CK169+'[1]начисления 2017'!CL169+'[1]начисления 2017'!CM169+'[1]начисления 2017'!CN169</f>
        <v>0</v>
      </c>
      <c r="AT166" s="23">
        <f>'[1]начисления 2017'!CJ169</f>
        <v>611.56493698626582</v>
      </c>
      <c r="AU166" s="23">
        <f>'[1]начисления 2017'!CI169</f>
        <v>269.89764533366156</v>
      </c>
      <c r="AV166" s="23">
        <f>1.11426*AM166*2.5%+'[1]начисления 2017'!CY169</f>
        <v>24079.066291268413</v>
      </c>
      <c r="AW166" s="23">
        <f t="shared" si="82"/>
        <v>54.319480748052683</v>
      </c>
      <c r="AX166" s="23">
        <f>'[1]начисления 2017'!CO169</f>
        <v>133077.84</v>
      </c>
      <c r="AY166" s="23">
        <f t="shared" si="83"/>
        <v>106095.51507379911</v>
      </c>
      <c r="AZ166" s="23">
        <f>'[1]начисления 2017'!CP169</f>
        <v>89798.099999999991</v>
      </c>
      <c r="BA166" s="23">
        <f>'[1]начисления 2017'!CQ169</f>
        <v>1000</v>
      </c>
      <c r="BB166" s="23">
        <f>1.11426*AX166*2.5%+'[1]начисления 2017'!CR169</f>
        <v>15297.415073799119</v>
      </c>
      <c r="BC166" s="23">
        <f>AY166/AX166*100</f>
        <v>79.72440420869404</v>
      </c>
      <c r="BD166" s="23">
        <f>'[1]начисления 2017'!DA169</f>
        <v>26203.380000000005</v>
      </c>
      <c r="BE166" s="23">
        <f t="shared" si="84"/>
        <v>42141.124499999991</v>
      </c>
      <c r="BF166" s="23">
        <f>'[1]начисления 2017'!CZ169</f>
        <v>41486.039999999994</v>
      </c>
      <c r="BG166" s="23">
        <f t="shared" si="85"/>
        <v>655.08450000000016</v>
      </c>
      <c r="BH166" s="23">
        <f t="shared" si="86"/>
        <v>160.82323921570415</v>
      </c>
      <c r="BI166" s="23">
        <f t="shared" si="87"/>
        <v>67216.948913180007</v>
      </c>
      <c r="BJ166" s="23">
        <f>'[1]начисления 2017'!DD169</f>
        <v>37507.26790405481</v>
      </c>
      <c r="BK166" s="23">
        <f t="shared" si="88"/>
        <v>11327.194907024552</v>
      </c>
      <c r="BL166" s="23">
        <f>'[1]начисления 2017'!DF169</f>
        <v>5457.4356457969525</v>
      </c>
      <c r="BM166" s="23">
        <f>'[1]начисления 2017'!DK169</f>
        <v>383.6851221789542</v>
      </c>
      <c r="BN166" s="23">
        <f>'[1]начисления 2017'!DG169</f>
        <v>792.19431332796808</v>
      </c>
      <c r="BO166" s="23">
        <f>'[1]начисления 2017'!DH169</f>
        <v>731.21724004529426</v>
      </c>
      <c r="BP166" s="23">
        <f>'[1]начисления 2017'!DE169</f>
        <v>4127.4221544608899</v>
      </c>
      <c r="BQ166" s="23">
        <f>'[1]начисления 2017'!DJ169</f>
        <v>4927.5045776233392</v>
      </c>
      <c r="BR166" s="23">
        <f>'[1]начисления 2017'!DI169</f>
        <v>1415.0658645032927</v>
      </c>
      <c r="BS166" s="23">
        <f>'[1]начисления 2017'!DL169</f>
        <v>57.985924344673776</v>
      </c>
      <c r="BT166" s="23">
        <f>'[1]начисления 2017'!DM169</f>
        <v>181.53383047929606</v>
      </c>
      <c r="BU166" s="23">
        <f>'[1]начисления 2017'!DN169</f>
        <v>308.44142933998671</v>
      </c>
      <c r="BV166" s="23">
        <f>'[1]начисления 2017'!DS169</f>
        <v>2146.6617577654984</v>
      </c>
      <c r="BW166" s="23">
        <f t="shared" si="89"/>
        <v>526917.32274805394</v>
      </c>
    </row>
    <row r="167" spans="1:75" s="25" customFormat="1" ht="12" x14ac:dyDescent="0.2">
      <c r="A167" s="18">
        <f t="shared" si="90"/>
        <v>164</v>
      </c>
      <c r="B167" s="35" t="s">
        <v>109</v>
      </c>
      <c r="C167" s="29" t="s">
        <v>110</v>
      </c>
      <c r="D167" s="29"/>
      <c r="E167" s="28">
        <v>871.8</v>
      </c>
      <c r="F167" s="23">
        <f>'[1]начисления 2017'!BD170+'[1]начисления 2017'!BH170</f>
        <v>27827.856000000003</v>
      </c>
      <c r="G167" s="23">
        <f t="shared" si="70"/>
        <v>27880.100097139675</v>
      </c>
      <c r="H167" s="23">
        <f>'[1]начисления 2017'!BF170</f>
        <v>11399.460298786198</v>
      </c>
      <c r="I167" s="23">
        <f t="shared" si="71"/>
        <v>3442.6370102334317</v>
      </c>
      <c r="J167" s="23">
        <f>'[1]начисления 2017'!BG170</f>
        <v>354.67212799999993</v>
      </c>
      <c r="K167" s="23">
        <f>'[1]начисления 2017'!AS170</f>
        <v>11908.143989456046</v>
      </c>
      <c r="L167" s="23">
        <f>1.11426*F167*2.5%+'[1]начисления 2017'!BI170+'[1]начисления 2017'!BY170</f>
        <v>775.18667066400019</v>
      </c>
      <c r="M167" s="23">
        <f t="shared" si="72"/>
        <v>100.18774028850686</v>
      </c>
      <c r="N167" s="23">
        <f>'[1]начисления 2017'!BJ170</f>
        <v>0</v>
      </c>
      <c r="O167" s="23">
        <f t="shared" si="73"/>
        <v>0</v>
      </c>
      <c r="P167" s="23">
        <f>'[1]начисления 2017'!BK170</f>
        <v>0</v>
      </c>
      <c r="Q167" s="23">
        <f t="shared" si="74"/>
        <v>0</v>
      </c>
      <c r="R167" s="23">
        <f>'[1]начисления 2017'!BL170</f>
        <v>0</v>
      </c>
      <c r="S167" s="23">
        <f>'[1]начисления 2017'!BC170</f>
        <v>0</v>
      </c>
      <c r="T167" s="23">
        <f t="shared" si="75"/>
        <v>0</v>
      </c>
      <c r="U167" s="24">
        <v>0</v>
      </c>
      <c r="V167" s="24">
        <f>'[1]начисления 2017'!E170*'[1]начисления 2017'!I170*12</f>
        <v>21132.431999999997</v>
      </c>
      <c r="W167" s="23">
        <f t="shared" si="76"/>
        <v>26957.803595372076</v>
      </c>
      <c r="X167" s="23">
        <f>'[1]начисления 2017'!AL170</f>
        <v>23413.672242388828</v>
      </c>
      <c r="Y167" s="23">
        <f>'[1]начисления 2017'!AM170</f>
        <v>2574.996997874307</v>
      </c>
      <c r="Z167" s="23">
        <f>1.11426*V167*2.5%+'[1]начисления 2017'!AN170</f>
        <v>969.13435510894158</v>
      </c>
      <c r="AA167" s="23">
        <f t="shared" si="77"/>
        <v>127.56602550701253</v>
      </c>
      <c r="AB167" s="23">
        <f>'[1]начисления 2017'!BQ170</f>
        <v>4603.1039999999994</v>
      </c>
      <c r="AC167" s="23">
        <f t="shared" si="78"/>
        <v>7030.2659383947339</v>
      </c>
      <c r="AD167" s="23">
        <f>'[1]начисления 2017'!BN170</f>
        <v>2353.7884799999993</v>
      </c>
      <c r="AE167" s="23">
        <f>'[1]начисления 2017'!BP170</f>
        <v>3652.4303999999993</v>
      </c>
      <c r="AF167" s="23">
        <f>1.11426*AB167*2.5%+'[1]начисления 2017'!BR170</f>
        <v>1024.0470583947356</v>
      </c>
      <c r="AG167" s="23">
        <f t="shared" si="95"/>
        <v>152.72880948148759</v>
      </c>
      <c r="AH167" s="23">
        <f>'[1]начисления 2017'!CD170</f>
        <v>1569.2399999999998</v>
      </c>
      <c r="AI167" s="23">
        <f t="shared" si="79"/>
        <v>1456.7315524844266</v>
      </c>
      <c r="AJ167" s="23">
        <f>'[1]начисления 2017'!BT170</f>
        <v>843.69999999999993</v>
      </c>
      <c r="AK167" s="23">
        <f>1.11426*AH167*2.5%+'[1]начисления 2017'!CE170</f>
        <v>613.03155248442658</v>
      </c>
      <c r="AL167" s="23">
        <f t="shared" ref="AL167:AL168" si="96">AI167/AH167*100</f>
        <v>92.830386205069132</v>
      </c>
      <c r="AM167" s="23">
        <f>'[1]начисления 2017'!CS170</f>
        <v>70929.648000000001</v>
      </c>
      <c r="AN167" s="23">
        <f t="shared" si="80"/>
        <v>91955.470697490411</v>
      </c>
      <c r="AO167" s="23">
        <f>'[1]начисления 2017'!CV170</f>
        <v>44582.243268111204</v>
      </c>
      <c r="AP167" s="23">
        <f t="shared" si="81"/>
        <v>13463.837466969584</v>
      </c>
      <c r="AQ167" s="23">
        <f>'[1]начисления 2017'!CW170</f>
        <v>14108.705400000001</v>
      </c>
      <c r="AR167" s="23">
        <f>'[1]начисления 2017'!CH170</f>
        <v>670.4205736814107</v>
      </c>
      <c r="AS167" s="23">
        <f>'[1]начисления 2017'!CK170+'[1]начисления 2017'!CL170+'[1]начисления 2017'!CM170+'[1]начисления 2017'!CN170</f>
        <v>0</v>
      </c>
      <c r="AT167" s="23">
        <f>'[1]начисления 2017'!CJ170</f>
        <v>459.56258309509337</v>
      </c>
      <c r="AU167" s="23">
        <f>'[1]начисления 2017'!CI170</f>
        <v>202.81551730557499</v>
      </c>
      <c r="AV167" s="23">
        <f>1.11426*AM167*2.5%+'[1]начисления 2017'!CY170</f>
        <v>18467.88588832755</v>
      </c>
      <c r="AW167" s="23">
        <f t="shared" si="82"/>
        <v>129.64320744618726</v>
      </c>
      <c r="AX167" s="23">
        <f>'[1]начисления 2017'!CO170</f>
        <v>0</v>
      </c>
      <c r="AY167" s="23">
        <f t="shared" si="83"/>
        <v>0</v>
      </c>
      <c r="AZ167" s="23">
        <f>'[1]начисления 2017'!CP170</f>
        <v>0</v>
      </c>
      <c r="BA167" s="23">
        <f>'[1]начисления 2017'!CQ170</f>
        <v>0</v>
      </c>
      <c r="BB167" s="23">
        <f>1.11426*AX167*2.5%+'[1]начисления 2017'!CR170</f>
        <v>0</v>
      </c>
      <c r="BC167" s="23">
        <v>0</v>
      </c>
      <c r="BD167" s="23">
        <f>'[1]начисления 2017'!DA170</f>
        <v>3870.7919999999995</v>
      </c>
      <c r="BE167" s="23">
        <f t="shared" si="84"/>
        <v>1497.2897999999998</v>
      </c>
      <c r="BF167" s="23">
        <f>'[1]начисления 2017'!CZ170</f>
        <v>1400.5199999999998</v>
      </c>
      <c r="BG167" s="23">
        <f t="shared" si="85"/>
        <v>96.769799999999989</v>
      </c>
      <c r="BH167" s="23">
        <f t="shared" si="86"/>
        <v>38.681742651116366</v>
      </c>
      <c r="BI167" s="23">
        <f t="shared" si="87"/>
        <v>16352.867231192091</v>
      </c>
      <c r="BJ167" s="23">
        <f>'[1]начисления 2017'!DD170</f>
        <v>9124.9511046981443</v>
      </c>
      <c r="BK167" s="23">
        <f t="shared" si="88"/>
        <v>2755.7352336188396</v>
      </c>
      <c r="BL167" s="23">
        <f>'[1]начисления 2017'!DF170</f>
        <v>1327.7115665241593</v>
      </c>
      <c r="BM167" s="23">
        <f>'[1]начисления 2017'!DK170</f>
        <v>93.344788227153046</v>
      </c>
      <c r="BN167" s="23">
        <f>'[1]начисления 2017'!DG170</f>
        <v>192.72889705080732</v>
      </c>
      <c r="BO167" s="23">
        <f>'[1]начисления 2017'!DH170</f>
        <v>177.89409720254002</v>
      </c>
      <c r="BP167" s="23">
        <f>'[1]начисления 2017'!DE170</f>
        <v>1004.1393962430385</v>
      </c>
      <c r="BQ167" s="23">
        <f>'[1]начисления 2017'!DJ170</f>
        <v>1198.7873511343755</v>
      </c>
      <c r="BR167" s="23">
        <f>'[1]начисления 2017'!DI170</f>
        <v>344.26412653010186</v>
      </c>
      <c r="BS167" s="23">
        <f>'[1]начисления 2017'!DL170</f>
        <v>14.107098543124554</v>
      </c>
      <c r="BT167" s="23">
        <f>'[1]начисления 2017'!DM170</f>
        <v>44.164435842394688</v>
      </c>
      <c r="BU167" s="23">
        <f>'[1]начисления 2017'!DN170</f>
        <v>75.039135577409425</v>
      </c>
      <c r="BV167" s="23">
        <f>'[1]начисления 2017'!DS170</f>
        <v>522.25034433440874</v>
      </c>
      <c r="BW167" s="23">
        <f t="shared" si="89"/>
        <v>173652.77925640781</v>
      </c>
    </row>
    <row r="168" spans="1:75" s="25" customFormat="1" ht="12" x14ac:dyDescent="0.2">
      <c r="A168" s="18">
        <f t="shared" si="90"/>
        <v>165</v>
      </c>
      <c r="B168" s="35" t="s">
        <v>109</v>
      </c>
      <c r="C168" s="29" t="s">
        <v>111</v>
      </c>
      <c r="D168" s="29"/>
      <c r="E168" s="28">
        <v>2717.62</v>
      </c>
      <c r="F168" s="23">
        <f>'[1]начисления 2017'!BD171+'[1]начисления 2017'!BH171</f>
        <v>86746.430399999997</v>
      </c>
      <c r="G168" s="23">
        <f t="shared" si="70"/>
        <v>85803.686117794641</v>
      </c>
      <c r="H168" s="23">
        <f>'[1]начисления 2017'!BF171</f>
        <v>35534.986576264455</v>
      </c>
      <c r="I168" s="23">
        <f t="shared" si="71"/>
        <v>10731.565946031866</v>
      </c>
      <c r="J168" s="23">
        <f>'[1]начисления 2017'!BG171</f>
        <v>0</v>
      </c>
      <c r="K168" s="23">
        <f>'[1]начисления 2017'!AS171</f>
        <v>37120.681657060719</v>
      </c>
      <c r="L168" s="23">
        <f>1.11426*F168*2.5%+'[1]начисления 2017'!BI171+'[1]начисления 2017'!BY171</f>
        <v>2416.4519384375999</v>
      </c>
      <c r="M168" s="23">
        <f t="shared" si="72"/>
        <v>98.913218356238716</v>
      </c>
      <c r="N168" s="23">
        <f>'[1]начисления 2017'!BJ171</f>
        <v>0</v>
      </c>
      <c r="O168" s="23">
        <f t="shared" si="73"/>
        <v>0</v>
      </c>
      <c r="P168" s="23">
        <f>'[1]начисления 2017'!BK171</f>
        <v>0</v>
      </c>
      <c r="Q168" s="23">
        <f t="shared" si="74"/>
        <v>0</v>
      </c>
      <c r="R168" s="23">
        <f>'[1]начисления 2017'!BL171</f>
        <v>0</v>
      </c>
      <c r="S168" s="23">
        <f>'[1]начисления 2017'!BC171</f>
        <v>0</v>
      </c>
      <c r="T168" s="23">
        <f t="shared" si="75"/>
        <v>0</v>
      </c>
      <c r="U168" s="24">
        <v>0</v>
      </c>
      <c r="V168" s="24">
        <f>'[1]начисления 2017'!E171*'[1]начисления 2017'!I171*12</f>
        <v>65875.108799999987</v>
      </c>
      <c r="W168" s="23">
        <f t="shared" si="76"/>
        <v>84034.258094580262</v>
      </c>
      <c r="X168" s="23">
        <f>'[1]начисления 2017'!AL171</f>
        <v>72986.308739803542</v>
      </c>
      <c r="Y168" s="23">
        <f>'[1]начисления 2017'!AM171</f>
        <v>8026.9136744243806</v>
      </c>
      <c r="Z168" s="23">
        <f>1.11426*V168*2.5%+'[1]начисления 2017'!AN171</f>
        <v>3021.0356803523305</v>
      </c>
      <c r="AA168" s="23">
        <f t="shared" si="77"/>
        <v>127.56602550701257</v>
      </c>
      <c r="AB168" s="23">
        <f>'[1]начисления 2017'!BQ171</f>
        <v>14349.033599999999</v>
      </c>
      <c r="AC168" s="23">
        <f t="shared" si="78"/>
        <v>14341.229996002181</v>
      </c>
      <c r="AD168" s="23">
        <f>'[1]начисления 2017'!BN171</f>
        <v>4369.2095999999992</v>
      </c>
      <c r="AE168" s="23">
        <f>'[1]начисления 2017'!BP171</f>
        <v>6779.808</v>
      </c>
      <c r="AF168" s="23">
        <f>1.11426*AB168*2.5%+'[1]начисления 2017'!BR171</f>
        <v>3192.2123960021818</v>
      </c>
      <c r="AG168" s="23">
        <f t="shared" si="95"/>
        <v>99.945615821836128</v>
      </c>
      <c r="AH168" s="23">
        <f>'[1]начисления 2017'!CD171</f>
        <v>4891.7159999999994</v>
      </c>
      <c r="AI168" s="23">
        <f t="shared" si="79"/>
        <v>4506.9736265917963</v>
      </c>
      <c r="AJ168" s="23">
        <f>'[1]начисления 2017'!BT171</f>
        <v>2596</v>
      </c>
      <c r="AK168" s="23">
        <f>1.11426*AH168*2.5%+'[1]начисления 2017'!CE171</f>
        <v>1910.9736265917959</v>
      </c>
      <c r="AL168" s="23">
        <f t="shared" si="96"/>
        <v>92.1348178551616</v>
      </c>
      <c r="AM168" s="23">
        <f>'[1]начисления 2017'!CS171</f>
        <v>221105.56319999998</v>
      </c>
      <c r="AN168" s="23">
        <f t="shared" si="80"/>
        <v>77403.302784265834</v>
      </c>
      <c r="AO168" s="23">
        <f>'[1]начисления 2017'!CV171</f>
        <v>37058.206480832494</v>
      </c>
      <c r="AP168" s="23">
        <f t="shared" si="81"/>
        <v>11191.578357211412</v>
      </c>
      <c r="AQ168" s="23">
        <f>'[1]начисления 2017'!CW171</f>
        <v>7760.0066239999987</v>
      </c>
      <c r="AR168" s="23">
        <f>'[1]начисления 2017'!CH171</f>
        <v>2089.8696483689778</v>
      </c>
      <c r="AS168" s="23">
        <f>'[1]начисления 2017'!CK171+'[1]начисления 2017'!CL171+'[1]начисления 2017'!CM171+'[1]начисления 2017'!CN171</f>
        <v>0</v>
      </c>
      <c r="AT168" s="23">
        <f>'[1]начисления 2017'!CJ171</f>
        <v>382.00332344838148</v>
      </c>
      <c r="AU168" s="23">
        <f>'[1]начисления 2017'!CI171</f>
        <v>168.58683562930727</v>
      </c>
      <c r="AV168" s="23">
        <f>1.11426*AM168*2.5%+'[1]начисления 2017'!CY171</f>
        <v>18753.051514775263</v>
      </c>
      <c r="AW168" s="23">
        <f t="shared" si="82"/>
        <v>35.007397219694127</v>
      </c>
      <c r="AX168" s="23">
        <f>'[1]начисления 2017'!CO171</f>
        <v>0</v>
      </c>
      <c r="AY168" s="23">
        <f t="shared" si="83"/>
        <v>0</v>
      </c>
      <c r="AZ168" s="23">
        <f>'[1]начисления 2017'!CP171</f>
        <v>0</v>
      </c>
      <c r="BA168" s="23">
        <f>'[1]начисления 2017'!CQ171</f>
        <v>0</v>
      </c>
      <c r="BB168" s="23">
        <f>1.11426*AX168*2.5%+'[1]начисления 2017'!CR171</f>
        <v>0</v>
      </c>
      <c r="BC168" s="23">
        <v>0</v>
      </c>
      <c r="BD168" s="23">
        <f>'[1]начисления 2017'!DA171</f>
        <v>12066.232799999998</v>
      </c>
      <c r="BE168" s="23">
        <f t="shared" si="84"/>
        <v>4460.7758199999998</v>
      </c>
      <c r="BF168" s="23">
        <f>'[1]начисления 2017'!CZ171</f>
        <v>4159.12</v>
      </c>
      <c r="BG168" s="23">
        <f t="shared" si="85"/>
        <v>301.65581999999995</v>
      </c>
      <c r="BH168" s="23">
        <f t="shared" si="86"/>
        <v>36.969084667419985</v>
      </c>
      <c r="BI168" s="23">
        <f t="shared" si="87"/>
        <v>50976.002574939499</v>
      </c>
      <c r="BJ168" s="23">
        <f>'[1]начисления 2017'!DD171</f>
        <v>28444.76900797175</v>
      </c>
      <c r="BK168" s="23">
        <f t="shared" si="88"/>
        <v>8590.3202404074691</v>
      </c>
      <c r="BL168" s="23">
        <f>'[1]начисления 2017'!DF171</f>
        <v>4138.8110890311837</v>
      </c>
      <c r="BM168" s="23">
        <f>'[1]начисления 2017'!DK171</f>
        <v>290.97919635452587</v>
      </c>
      <c r="BN168" s="23">
        <f>'[1]начисления 2017'!DG171</f>
        <v>600.78447488324741</v>
      </c>
      <c r="BO168" s="23">
        <f>'[1]начисления 2017'!DH171</f>
        <v>554.5406703826186</v>
      </c>
      <c r="BP168" s="23">
        <f>'[1]начисления 2017'!DE171</f>
        <v>3130.155203048872</v>
      </c>
      <c r="BQ168" s="23">
        <f>'[1]начисления 2017'!DJ171</f>
        <v>3736.9218641773364</v>
      </c>
      <c r="BR168" s="23">
        <f>'[1]начисления 2017'!DI171</f>
        <v>1073.1579210148377</v>
      </c>
      <c r="BS168" s="23">
        <f>'[1]начисления 2017'!DL171</f>
        <v>43.975376396841192</v>
      </c>
      <c r="BT168" s="23">
        <f>'[1]начисления 2017'!DM171</f>
        <v>137.6716610851212</v>
      </c>
      <c r="BU168" s="23">
        <f>'[1]начисления 2017'!DN171</f>
        <v>233.91587018568416</v>
      </c>
      <c r="BV168" s="23">
        <f>'[1]начисления 2017'!DS171</f>
        <v>1802.517981041038</v>
      </c>
      <c r="BW168" s="23">
        <f t="shared" si="89"/>
        <v>323328.74699521525</v>
      </c>
    </row>
    <row r="169" spans="1:75" s="25" customFormat="1" ht="12" x14ac:dyDescent="0.2">
      <c r="A169" s="18">
        <f t="shared" si="90"/>
        <v>166</v>
      </c>
      <c r="B169" s="35" t="s">
        <v>112</v>
      </c>
      <c r="C169" s="29">
        <v>11</v>
      </c>
      <c r="D169" s="36">
        <v>42887</v>
      </c>
      <c r="E169" s="34">
        <v>197.18</v>
      </c>
      <c r="F169" s="23">
        <f>'[1]начисления 2017'!BD172+'[1]начисления 2017'!BH172</f>
        <v>0</v>
      </c>
      <c r="G169" s="23">
        <f t="shared" si="70"/>
        <v>0</v>
      </c>
      <c r="H169" s="23">
        <f>'[1]начисления 2017'!BF172</f>
        <v>0</v>
      </c>
      <c r="I169" s="23">
        <f t="shared" si="71"/>
        <v>0</v>
      </c>
      <c r="J169" s="23">
        <f>'[1]начисления 2017'!BG172</f>
        <v>0</v>
      </c>
      <c r="K169" s="23">
        <f>'[1]начисления 2017'!AS172</f>
        <v>0</v>
      </c>
      <c r="L169" s="23">
        <f>1.11426*F169*2.5%+'[1]начисления 2017'!BI172+'[1]начисления 2017'!BY172</f>
        <v>0</v>
      </c>
      <c r="M169" s="23">
        <v>0</v>
      </c>
      <c r="N169" s="23">
        <f>'[1]начисления 2017'!BJ172</f>
        <v>0</v>
      </c>
      <c r="O169" s="23">
        <f t="shared" si="73"/>
        <v>0</v>
      </c>
      <c r="P169" s="23">
        <f>'[1]начисления 2017'!BK172</f>
        <v>0</v>
      </c>
      <c r="Q169" s="23">
        <f t="shared" si="74"/>
        <v>0</v>
      </c>
      <c r="R169" s="23">
        <f>'[1]начисления 2017'!BL172</f>
        <v>0</v>
      </c>
      <c r="S169" s="23">
        <f>'[1]начисления 2017'!BC172</f>
        <v>0</v>
      </c>
      <c r="T169" s="23">
        <f t="shared" si="75"/>
        <v>0</v>
      </c>
      <c r="U169" s="24">
        <v>0</v>
      </c>
      <c r="V169" s="24">
        <f>'[1]начисления 2017'!E172*'[1]начисления 2017'!I172*5</f>
        <v>1991.518</v>
      </c>
      <c r="W169" s="23">
        <f t="shared" si="76"/>
        <v>2540.5003598567459</v>
      </c>
      <c r="X169" s="23">
        <f>'[1]начисления 2017'!AL172</f>
        <v>2206.5018222615231</v>
      </c>
      <c r="Y169" s="23">
        <f>'[1]начисления 2017'!AM172</f>
        <v>242.66742565231704</v>
      </c>
      <c r="Z169" s="23">
        <f>1.11426*V169*2.5%+'[1]начисления 2017'!AN172</f>
        <v>91.331111942906034</v>
      </c>
      <c r="AA169" s="23">
        <f t="shared" si="77"/>
        <v>127.56602550701253</v>
      </c>
      <c r="AB169" s="23">
        <f>'[1]начисления 2017'!BQ172</f>
        <v>0</v>
      </c>
      <c r="AC169" s="23">
        <f t="shared" si="78"/>
        <v>0</v>
      </c>
      <c r="AD169" s="23">
        <f>'[1]начисления 2017'!BN172</f>
        <v>0</v>
      </c>
      <c r="AE169" s="23">
        <f>'[1]начисления 2017'!BP172</f>
        <v>0</v>
      </c>
      <c r="AF169" s="23">
        <f>1.11426*AB169*2.5%+'[1]начисления 2017'!BR172</f>
        <v>0</v>
      </c>
      <c r="AG169" s="23">
        <v>0</v>
      </c>
      <c r="AH169" s="23">
        <f>'[1]начисления 2017'!CD172</f>
        <v>0</v>
      </c>
      <c r="AI169" s="23">
        <f t="shared" si="79"/>
        <v>0</v>
      </c>
      <c r="AJ169" s="23">
        <f>'[1]начисления 2017'!BT172</f>
        <v>0</v>
      </c>
      <c r="AK169" s="23">
        <f>1.11426*AH169*2.5%+'[1]начисления 2017'!CE172</f>
        <v>0</v>
      </c>
      <c r="AL169" s="23">
        <v>0</v>
      </c>
      <c r="AM169" s="23">
        <f>'[1]начисления 2017'!CS172</f>
        <v>492.95000000000005</v>
      </c>
      <c r="AN169" s="23">
        <f t="shared" si="80"/>
        <v>186.2973302033852</v>
      </c>
      <c r="AO169" s="23">
        <f>'[1]начисления 2017'!CV172</f>
        <v>0</v>
      </c>
      <c r="AP169" s="23">
        <f t="shared" si="81"/>
        <v>0</v>
      </c>
      <c r="AQ169" s="23">
        <f>'[1]начисления 2017'!CW172</f>
        <v>131.07449136218557</v>
      </c>
      <c r="AR169" s="23">
        <f>'[1]начисления 2017'!CH172</f>
        <v>4.6593185094652014</v>
      </c>
      <c r="AS169" s="23">
        <f>'[1]начисления 2017'!CK172+'[1]начисления 2017'!CL172+'[1]начисления 2017'!CM172+'[1]начисления 2017'!CN172</f>
        <v>0</v>
      </c>
      <c r="AT169" s="23">
        <f>'[1]начисления 2017'!CJ172</f>
        <v>0</v>
      </c>
      <c r="AU169" s="23">
        <f>'[1]начисления 2017'!CI172</f>
        <v>0</v>
      </c>
      <c r="AV169" s="23">
        <f>1.11426*AM169*2.5%+'[1]начисления 2017'!CY172</f>
        <v>50.563520331734424</v>
      </c>
      <c r="AW169" s="23">
        <f t="shared" si="82"/>
        <v>37.792338006569672</v>
      </c>
      <c r="AX169" s="23">
        <f>'[1]начисления 2017'!CO172</f>
        <v>0</v>
      </c>
      <c r="AY169" s="23">
        <f t="shared" si="83"/>
        <v>0</v>
      </c>
      <c r="AZ169" s="23">
        <f>'[1]начисления 2017'!CP172</f>
        <v>0</v>
      </c>
      <c r="BA169" s="23">
        <f>'[1]начисления 2017'!CQ172</f>
        <v>0</v>
      </c>
      <c r="BB169" s="23">
        <f>1.11426*AX169*2.5%+'[1]начисления 2017'!CR172</f>
        <v>0</v>
      </c>
      <c r="BC169" s="23">
        <v>0</v>
      </c>
      <c r="BD169" s="23">
        <f>'[1]начисления 2017'!DA172</f>
        <v>0</v>
      </c>
      <c r="BE169" s="23">
        <f t="shared" si="84"/>
        <v>0</v>
      </c>
      <c r="BF169" s="23">
        <f>'[1]начисления 2017'!CZ172</f>
        <v>0</v>
      </c>
      <c r="BG169" s="23">
        <f t="shared" si="85"/>
        <v>0</v>
      </c>
      <c r="BH169" s="23">
        <v>0</v>
      </c>
      <c r="BI169" s="23">
        <f t="shared" si="87"/>
        <v>750.44497390124695</v>
      </c>
      <c r="BJ169" s="23">
        <f>'[1]начисления 2017'!DD172</f>
        <v>418.75064456914606</v>
      </c>
      <c r="BK169" s="23">
        <f t="shared" si="88"/>
        <v>126.4626946598821</v>
      </c>
      <c r="BL169" s="23">
        <f>'[1]начисления 2017'!DF172</f>
        <v>60.929649693974362</v>
      </c>
      <c r="BM169" s="23">
        <f>'[1]начисления 2017'!DK172</f>
        <v>4.2836602397973964</v>
      </c>
      <c r="BN169" s="23">
        <f>'[1]начисления 2017'!DG172</f>
        <v>8.8444692953558484</v>
      </c>
      <c r="BO169" s="23">
        <f>'[1]начисления 2017'!DH172</f>
        <v>8.1636895380464853</v>
      </c>
      <c r="BP169" s="23">
        <f>'[1]начисления 2017'!DE172</f>
        <v>46.080687401990772</v>
      </c>
      <c r="BQ169" s="23">
        <f>'[1]начисления 2017'!DJ172</f>
        <v>55.013223657757351</v>
      </c>
      <c r="BR169" s="23">
        <f>'[1]начисления 2017'!DI172</f>
        <v>15.798531217585422</v>
      </c>
      <c r="BS169" s="23">
        <f>'[1]начисления 2017'!DL172</f>
        <v>0.647385015015846</v>
      </c>
      <c r="BT169" s="23">
        <f>'[1]начисления 2017'!DM172</f>
        <v>2.0267380903020475</v>
      </c>
      <c r="BU169" s="23">
        <f>'[1]начисления 2017'!DN172</f>
        <v>3.4436005223932882</v>
      </c>
      <c r="BV169" s="23">
        <f>'[1]начисления 2017'!DS172</f>
        <v>23.966448237064451</v>
      </c>
      <c r="BW169" s="23">
        <f t="shared" si="89"/>
        <v>3501.2091121984427</v>
      </c>
    </row>
    <row r="170" spans="1:75" s="25" customFormat="1" ht="12" x14ac:dyDescent="0.2">
      <c r="A170" s="18">
        <f t="shared" si="90"/>
        <v>167</v>
      </c>
      <c r="B170" s="35" t="s">
        <v>112</v>
      </c>
      <c r="C170" s="29">
        <v>13</v>
      </c>
      <c r="D170" s="29"/>
      <c r="E170" s="34">
        <v>146.88</v>
      </c>
      <c r="F170" s="23">
        <f>'[1]начисления 2017'!BD173+'[1]начисления 2017'!BH173</f>
        <v>0</v>
      </c>
      <c r="G170" s="23">
        <f t="shared" si="70"/>
        <v>0</v>
      </c>
      <c r="H170" s="23">
        <f>'[1]начисления 2017'!BF173</f>
        <v>0</v>
      </c>
      <c r="I170" s="23">
        <f t="shared" si="71"/>
        <v>0</v>
      </c>
      <c r="J170" s="23">
        <f>'[1]начисления 2017'!BG173</f>
        <v>0</v>
      </c>
      <c r="K170" s="23">
        <f>'[1]начисления 2017'!AS173</f>
        <v>0</v>
      </c>
      <c r="L170" s="23">
        <f>1.11426*F170*2.5%+'[1]начисления 2017'!BI173+'[1]начисления 2017'!BY173</f>
        <v>0</v>
      </c>
      <c r="M170" s="23">
        <v>0</v>
      </c>
      <c r="N170" s="23">
        <f>'[1]начисления 2017'!BJ173</f>
        <v>0</v>
      </c>
      <c r="O170" s="23">
        <f t="shared" si="73"/>
        <v>0</v>
      </c>
      <c r="P170" s="23">
        <f>'[1]начисления 2017'!BK173</f>
        <v>0</v>
      </c>
      <c r="Q170" s="23">
        <f t="shared" si="74"/>
        <v>0</v>
      </c>
      <c r="R170" s="23">
        <f>'[1]начисления 2017'!BL173</f>
        <v>0</v>
      </c>
      <c r="S170" s="23">
        <f>'[1]начисления 2017'!BC173</f>
        <v>0</v>
      </c>
      <c r="T170" s="23">
        <f t="shared" si="75"/>
        <v>0</v>
      </c>
      <c r="U170" s="24">
        <v>0</v>
      </c>
      <c r="V170" s="24">
        <f>'[1]начисления 2017'!E173*'[1]начисления 2017'!I173*12</f>
        <v>4159.6415999999999</v>
      </c>
      <c r="W170" s="23">
        <f t="shared" si="76"/>
        <v>4558.5176090339282</v>
      </c>
      <c r="X170" s="23">
        <f>'[1]начисления 2017'!AL173</f>
        <v>3944.7122952076979</v>
      </c>
      <c r="Y170" s="23">
        <f>'[1]начисления 2017'!AM173</f>
        <v>433.83294224337959</v>
      </c>
      <c r="Z170" s="23">
        <f>1.11426*V170*2.5%+'[1]начисления 2017'!AN173</f>
        <v>179.97237158285043</v>
      </c>
      <c r="AA170" s="23">
        <f t="shared" si="77"/>
        <v>109.58919174752768</v>
      </c>
      <c r="AB170" s="23">
        <f>'[1]начисления 2017'!BQ173</f>
        <v>0</v>
      </c>
      <c r="AC170" s="23">
        <f t="shared" si="78"/>
        <v>0</v>
      </c>
      <c r="AD170" s="23">
        <f>'[1]начисления 2017'!BN173</f>
        <v>0</v>
      </c>
      <c r="AE170" s="23">
        <f>'[1]начисления 2017'!BP173</f>
        <v>0</v>
      </c>
      <c r="AF170" s="23">
        <f>1.11426*AB170*2.5%+'[1]начисления 2017'!BR173</f>
        <v>0</v>
      </c>
      <c r="AG170" s="23">
        <v>0</v>
      </c>
      <c r="AH170" s="23">
        <f>'[1]начисления 2017'!CD173</f>
        <v>0</v>
      </c>
      <c r="AI170" s="23">
        <f t="shared" si="79"/>
        <v>0</v>
      </c>
      <c r="AJ170" s="23">
        <f>'[1]начисления 2017'!BT173</f>
        <v>0</v>
      </c>
      <c r="AK170" s="23">
        <f>1.11426*AH170*2.5%+'[1]начисления 2017'!CE173</f>
        <v>0</v>
      </c>
      <c r="AL170" s="23">
        <v>0</v>
      </c>
      <c r="AM170" s="23">
        <f>'[1]начисления 2017'!CS173</f>
        <v>978.22080000000005</v>
      </c>
      <c r="AN170" s="23">
        <f t="shared" si="80"/>
        <v>160.47446375785057</v>
      </c>
      <c r="AO170" s="23">
        <f>'[1]начисления 2017'!CV173</f>
        <v>0</v>
      </c>
      <c r="AP170" s="23">
        <f t="shared" si="81"/>
        <v>0</v>
      </c>
      <c r="AQ170" s="23">
        <f>'[1]начисления 2017'!CW173</f>
        <v>96.782829045936566</v>
      </c>
      <c r="AR170" s="23">
        <f>'[1]начисления 2017'!CH173</f>
        <v>9.2460539198374203</v>
      </c>
      <c r="AS170" s="23">
        <f>'[1]начисления 2017'!CK173+'[1]начисления 2017'!CL173+'[1]начисления 2017'!CM173+'[1]начисления 2017'!CN173</f>
        <v>0</v>
      </c>
      <c r="AT170" s="23">
        <f>'[1]начисления 2017'!CJ173</f>
        <v>0</v>
      </c>
      <c r="AU170" s="23">
        <f>'[1]начисления 2017'!CI173</f>
        <v>0</v>
      </c>
      <c r="AV170" s="23">
        <f>1.11426*AM170*2.5%+'[1]начисления 2017'!CY173</f>
        <v>54.445580792076569</v>
      </c>
      <c r="AW170" s="23">
        <f t="shared" si="82"/>
        <v>16.404728232915367</v>
      </c>
      <c r="AX170" s="23">
        <f>'[1]начисления 2017'!CO173</f>
        <v>0</v>
      </c>
      <c r="AY170" s="23">
        <f t="shared" si="83"/>
        <v>0</v>
      </c>
      <c r="AZ170" s="23">
        <f>'[1]начисления 2017'!CP173</f>
        <v>0</v>
      </c>
      <c r="BA170" s="23">
        <f>'[1]начисления 2017'!CQ173</f>
        <v>0</v>
      </c>
      <c r="BB170" s="23">
        <f>1.11426*AX170*2.5%+'[1]начисления 2017'!CR173</f>
        <v>0</v>
      </c>
      <c r="BC170" s="23">
        <v>0</v>
      </c>
      <c r="BD170" s="23">
        <f>'[1]начисления 2017'!DA173</f>
        <v>0</v>
      </c>
      <c r="BE170" s="23">
        <f t="shared" si="84"/>
        <v>0</v>
      </c>
      <c r="BF170" s="23">
        <f>'[1]начисления 2017'!CZ173</f>
        <v>0</v>
      </c>
      <c r="BG170" s="23">
        <f t="shared" si="85"/>
        <v>0</v>
      </c>
      <c r="BH170" s="23">
        <v>0</v>
      </c>
      <c r="BI170" s="23">
        <f t="shared" si="87"/>
        <v>646.63122626188601</v>
      </c>
      <c r="BJ170" s="23">
        <f>'[1]начисления 2017'!DD173</f>
        <v>360.82224841622349</v>
      </c>
      <c r="BK170" s="23">
        <f t="shared" si="88"/>
        <v>108.96831902169949</v>
      </c>
      <c r="BL170" s="23">
        <f>'[1]начисления 2017'!DF173</f>
        <v>52.50087010710849</v>
      </c>
      <c r="BM170" s="23">
        <f>'[1]начисления 2017'!DK173</f>
        <v>3.6910747224405824</v>
      </c>
      <c r="BN170" s="23">
        <f>'[1]начисления 2017'!DG173</f>
        <v>7.6209585312568748</v>
      </c>
      <c r="BO170" s="23">
        <f>'[1]начисления 2017'!DH173</f>
        <v>7.0343552963857849</v>
      </c>
      <c r="BP170" s="23">
        <f>'[1]начисления 2017'!DE173</f>
        <v>39.706057656481853</v>
      </c>
      <c r="BQ170" s="23">
        <f>'[1]начисления 2017'!DJ173</f>
        <v>47.402900294614021</v>
      </c>
      <c r="BR170" s="23">
        <f>'[1]начисления 2017'!DI173</f>
        <v>13.613021566732854</v>
      </c>
      <c r="BS170" s="23">
        <f>'[1]начисления 2017'!DL173</f>
        <v>0.55782819617944857</v>
      </c>
      <c r="BT170" s="23">
        <f>'[1]начисления 2017'!DM173</f>
        <v>1.7463667320345662</v>
      </c>
      <c r="BU170" s="23">
        <f>'[1]начисления 2017'!DN173</f>
        <v>2.9672257207285471</v>
      </c>
      <c r="BV170" s="23">
        <f>'[1]начисления 2017'!DS173</f>
        <v>20.651019530599658</v>
      </c>
      <c r="BW170" s="23">
        <f t="shared" si="89"/>
        <v>5386.2743185842646</v>
      </c>
    </row>
    <row r="171" spans="1:75" s="25" customFormat="1" ht="12" x14ac:dyDescent="0.2">
      <c r="A171" s="18">
        <f t="shared" si="90"/>
        <v>168</v>
      </c>
      <c r="B171" s="35" t="s">
        <v>112</v>
      </c>
      <c r="C171" s="29">
        <v>15</v>
      </c>
      <c r="D171" s="36">
        <v>42917</v>
      </c>
      <c r="E171" s="34">
        <v>178.8</v>
      </c>
      <c r="F171" s="23">
        <f>'[1]начисления 2017'!BD174+'[1]начисления 2017'!BH174</f>
        <v>2832.192</v>
      </c>
      <c r="G171" s="23">
        <f t="shared" si="70"/>
        <v>2956.0292952635696</v>
      </c>
      <c r="H171" s="23">
        <f>'[1]начисления 2017'!BF174</f>
        <v>333.99264271342912</v>
      </c>
      <c r="I171" s="23">
        <f t="shared" si="71"/>
        <v>100.8657780994556</v>
      </c>
      <c r="J171" s="23">
        <f>'[1]начисления 2017'!BG174</f>
        <v>0</v>
      </c>
      <c r="K171" s="23">
        <f>'[1]начисления 2017'!AS174</f>
        <v>2442.2759180026851</v>
      </c>
      <c r="L171" s="23">
        <f>1.11426*F171*2.5%+'[1]начисления 2017'!BI174+'[1]начисления 2017'!BY174</f>
        <v>78.894956448000016</v>
      </c>
      <c r="M171" s="23">
        <f t="shared" si="72"/>
        <v>104.37248940974233</v>
      </c>
      <c r="N171" s="23">
        <f>'[1]начисления 2017'!BJ174</f>
        <v>0</v>
      </c>
      <c r="O171" s="23">
        <f t="shared" si="73"/>
        <v>0</v>
      </c>
      <c r="P171" s="23">
        <f>'[1]начисления 2017'!BK174</f>
        <v>0</v>
      </c>
      <c r="Q171" s="23">
        <f t="shared" si="74"/>
        <v>0</v>
      </c>
      <c r="R171" s="23">
        <f>'[1]начисления 2017'!BL174</f>
        <v>0</v>
      </c>
      <c r="S171" s="23">
        <f>'[1]начисления 2017'!BC174</f>
        <v>0</v>
      </c>
      <c r="T171" s="23">
        <f t="shared" si="75"/>
        <v>0</v>
      </c>
      <c r="U171" s="24">
        <v>0</v>
      </c>
      <c r="V171" s="24">
        <f>'[1]начисления 2017'!E174*'[1]начисления 2017'!I174*6</f>
        <v>2167.0560000000005</v>
      </c>
      <c r="W171" s="23">
        <f t="shared" si="76"/>
        <v>2764.4272097112457</v>
      </c>
      <c r="X171" s="23">
        <f>'[1]начисления 2017'!AL174</f>
        <v>2400.9891012497837</v>
      </c>
      <c r="Y171" s="23">
        <f>'[1]начисления 2017'!AM174</f>
        <v>264.056815336044</v>
      </c>
      <c r="Z171" s="23">
        <f>1.11426*V171*2.5%+'[1]начисления 2017'!AN174</f>
        <v>99.381293125417983</v>
      </c>
      <c r="AA171" s="23">
        <f t="shared" si="77"/>
        <v>127.5660255070125</v>
      </c>
      <c r="AB171" s="23">
        <f>'[1]начисления 2017'!BQ174</f>
        <v>0</v>
      </c>
      <c r="AC171" s="23">
        <f t="shared" si="78"/>
        <v>0</v>
      </c>
      <c r="AD171" s="23">
        <f>'[1]начисления 2017'!BN174</f>
        <v>0</v>
      </c>
      <c r="AE171" s="23">
        <f>'[1]начисления 2017'!BP174</f>
        <v>0</v>
      </c>
      <c r="AF171" s="23">
        <f>1.11426*AB171*2.5%+'[1]начисления 2017'!BR174</f>
        <v>0</v>
      </c>
      <c r="AG171" s="23">
        <v>0</v>
      </c>
      <c r="AH171" s="23">
        <f>'[1]начисления 2017'!CD174</f>
        <v>0</v>
      </c>
      <c r="AI171" s="23">
        <f t="shared" si="79"/>
        <v>0</v>
      </c>
      <c r="AJ171" s="23">
        <f>'[1]начисления 2017'!BT174</f>
        <v>0</v>
      </c>
      <c r="AK171" s="23">
        <f>1.11426*AH171*2.5%+'[1]начисления 2017'!CE174</f>
        <v>0</v>
      </c>
      <c r="AL171" s="23">
        <v>0</v>
      </c>
      <c r="AM171" s="23">
        <f>'[1]начисления 2017'!CS174</f>
        <v>536.40000000000009</v>
      </c>
      <c r="AN171" s="23">
        <f t="shared" si="80"/>
        <v>172.44174289421707</v>
      </c>
      <c r="AO171" s="23">
        <f>'[1]начисления 2017'!CV174</f>
        <v>0</v>
      </c>
      <c r="AP171" s="23">
        <f t="shared" si="81"/>
        <v>0</v>
      </c>
      <c r="AQ171" s="23">
        <f>'[1]начисления 2017'!CW174</f>
        <v>118.99278731899146</v>
      </c>
      <c r="AR171" s="23">
        <f>'[1]начисления 2017'!CH174</f>
        <v>5.0700039526871574</v>
      </c>
      <c r="AS171" s="23">
        <f>'[1]начисления 2017'!CK174+'[1]начисления 2017'!CL174+'[1]начисления 2017'!CM174+'[1]начисления 2017'!CN174</f>
        <v>0</v>
      </c>
      <c r="AT171" s="23">
        <f>'[1]начисления 2017'!CJ174</f>
        <v>0</v>
      </c>
      <c r="AU171" s="23">
        <f>'[1]начисления 2017'!CI174</f>
        <v>0</v>
      </c>
      <c r="AV171" s="23">
        <f>1.11426*AM171*2.5%+'[1]начисления 2017'!CY174</f>
        <v>48.378951622538452</v>
      </c>
      <c r="AW171" s="23">
        <f t="shared" si="82"/>
        <v>32.147975931062092</v>
      </c>
      <c r="AX171" s="23">
        <f>'[1]начисления 2017'!CO174</f>
        <v>0</v>
      </c>
      <c r="AY171" s="23">
        <f t="shared" si="83"/>
        <v>0</v>
      </c>
      <c r="AZ171" s="23">
        <f>'[1]начисления 2017'!CP174</f>
        <v>0</v>
      </c>
      <c r="BA171" s="23">
        <f>'[1]начисления 2017'!CQ174</f>
        <v>0</v>
      </c>
      <c r="BB171" s="23">
        <f>1.11426*AX171*2.5%+'[1]начисления 2017'!CR174</f>
        <v>0</v>
      </c>
      <c r="BC171" s="23">
        <v>0</v>
      </c>
      <c r="BD171" s="23">
        <f>'[1]начисления 2017'!DA174</f>
        <v>0</v>
      </c>
      <c r="BE171" s="23">
        <f t="shared" si="84"/>
        <v>0</v>
      </c>
      <c r="BF171" s="23">
        <f>'[1]начисления 2017'!CZ174</f>
        <v>0</v>
      </c>
      <c r="BG171" s="23">
        <f t="shared" si="85"/>
        <v>0</v>
      </c>
      <c r="BH171" s="23">
        <v>0</v>
      </c>
      <c r="BI171" s="23">
        <f t="shared" si="87"/>
        <v>1393.3899258937558</v>
      </c>
      <c r="BJ171" s="23">
        <f>'[1]начисления 2017'!DD174</f>
        <v>777.51594040384225</v>
      </c>
      <c r="BK171" s="23">
        <f t="shared" si="88"/>
        <v>234.80981400196035</v>
      </c>
      <c r="BL171" s="23">
        <f>'[1]начисления 2017'!DF174</f>
        <v>113.13122617167598</v>
      </c>
      <c r="BM171" s="23">
        <f>'[1]начисления 2017'!DK174</f>
        <v>7.9536931176392622</v>
      </c>
      <c r="BN171" s="23">
        <f>'[1]начисления 2017'!DG174</f>
        <v>16.421982749726837</v>
      </c>
      <c r="BO171" s="23">
        <f>'[1]начисления 2017'!DH174</f>
        <v>15.157943828050897</v>
      </c>
      <c r="BP171" s="23">
        <f>'[1]начисления 2017'!DE174</f>
        <v>85.560391284121792</v>
      </c>
      <c r="BQ171" s="23">
        <f>'[1]начисления 2017'!DJ174</f>
        <v>102.14589250583262</v>
      </c>
      <c r="BR171" s="23">
        <f>'[1]начисления 2017'!DI174</f>
        <v>29.333948534644136</v>
      </c>
      <c r="BS171" s="23">
        <f>'[1]начисления 2017'!DL174</f>
        <v>1.2020331796057335</v>
      </c>
      <c r="BT171" s="23">
        <f>'[1]начисления 2017'!DM174</f>
        <v>3.76314924566827</v>
      </c>
      <c r="BU171" s="23">
        <f>'[1]начисления 2017'!DN174</f>
        <v>6.3939108709877255</v>
      </c>
      <c r="BV171" s="23">
        <f>'[1]начисления 2017'!DS174</f>
        <v>44.499741745720925</v>
      </c>
      <c r="BW171" s="23">
        <f t="shared" si="89"/>
        <v>7330.7879155085093</v>
      </c>
    </row>
    <row r="172" spans="1:75" s="25" customFormat="1" ht="12" x14ac:dyDescent="0.2">
      <c r="A172" s="18">
        <f t="shared" si="90"/>
        <v>169</v>
      </c>
      <c r="B172" s="35" t="s">
        <v>112</v>
      </c>
      <c r="C172" s="29">
        <v>17</v>
      </c>
      <c r="D172" s="36">
        <v>42917</v>
      </c>
      <c r="E172" s="34">
        <v>203.09</v>
      </c>
      <c r="F172" s="23">
        <f>'[1]начисления 2017'!BD175+'[1]начисления 2017'!BH175</f>
        <v>0</v>
      </c>
      <c r="G172" s="23">
        <f t="shared" si="70"/>
        <v>0</v>
      </c>
      <c r="H172" s="23">
        <f>'[1]начисления 2017'!BF175</f>
        <v>0</v>
      </c>
      <c r="I172" s="23">
        <f t="shared" si="71"/>
        <v>0</v>
      </c>
      <c r="J172" s="23">
        <f>'[1]начисления 2017'!BG175</f>
        <v>0</v>
      </c>
      <c r="K172" s="23">
        <f>'[1]начисления 2017'!AS175</f>
        <v>0</v>
      </c>
      <c r="L172" s="23">
        <f>1.11426*F172*2.5%+'[1]начисления 2017'!BI175+'[1]начисления 2017'!BY175</f>
        <v>0</v>
      </c>
      <c r="M172" s="23">
        <v>0</v>
      </c>
      <c r="N172" s="23">
        <f>'[1]начисления 2017'!BJ175</f>
        <v>0</v>
      </c>
      <c r="O172" s="23">
        <f t="shared" si="73"/>
        <v>0</v>
      </c>
      <c r="P172" s="23">
        <f>'[1]начисления 2017'!BK175</f>
        <v>0</v>
      </c>
      <c r="Q172" s="23">
        <f t="shared" si="74"/>
        <v>0</v>
      </c>
      <c r="R172" s="23">
        <f>'[1]начисления 2017'!BL175</f>
        <v>0</v>
      </c>
      <c r="S172" s="23">
        <f>'[1]начисления 2017'!BC175</f>
        <v>0</v>
      </c>
      <c r="T172" s="23">
        <f t="shared" si="75"/>
        <v>0</v>
      </c>
      <c r="U172" s="24">
        <v>0</v>
      </c>
      <c r="V172" s="24">
        <f>'[1]начисления 2017'!E175*'[1]начисления 2017'!I175*6</f>
        <v>2461.4508000000001</v>
      </c>
      <c r="W172" s="23">
        <f t="shared" si="76"/>
        <v>3139.9749553705633</v>
      </c>
      <c r="X172" s="23">
        <f>'[1]начисления 2017'!AL175</f>
        <v>2727.1637392215798</v>
      </c>
      <c r="Y172" s="23">
        <f>'[1]начисления 2017'!AM175</f>
        <v>299.92896323600201</v>
      </c>
      <c r="Z172" s="23">
        <f>1.11426*V172*2.5%+'[1]начисления 2017'!AN175</f>
        <v>112.88225291298176</v>
      </c>
      <c r="AA172" s="23">
        <f t="shared" si="77"/>
        <v>127.5660255070125</v>
      </c>
      <c r="AB172" s="23">
        <f>'[1]начисления 2017'!BQ175</f>
        <v>0</v>
      </c>
      <c r="AC172" s="23">
        <f t="shared" si="78"/>
        <v>0</v>
      </c>
      <c r="AD172" s="23">
        <f>'[1]начисления 2017'!BN175</f>
        <v>0</v>
      </c>
      <c r="AE172" s="23">
        <f>'[1]начисления 2017'!BP175</f>
        <v>0</v>
      </c>
      <c r="AF172" s="23">
        <f>1.11426*AB172*2.5%+'[1]начисления 2017'!BR175</f>
        <v>0</v>
      </c>
      <c r="AG172" s="23">
        <v>0</v>
      </c>
      <c r="AH172" s="23">
        <f>'[1]начисления 2017'!CD175</f>
        <v>0</v>
      </c>
      <c r="AI172" s="23">
        <f t="shared" si="79"/>
        <v>0</v>
      </c>
      <c r="AJ172" s="23">
        <f>'[1]начисления 2017'!BT175</f>
        <v>0</v>
      </c>
      <c r="AK172" s="23">
        <f>1.11426*AH172*2.5%+'[1]начисления 2017'!CE175</f>
        <v>0</v>
      </c>
      <c r="AL172" s="23">
        <v>0</v>
      </c>
      <c r="AM172" s="23">
        <f>'[1]начисления 2017'!CS175</f>
        <v>609.27</v>
      </c>
      <c r="AN172" s="23">
        <f t="shared" si="80"/>
        <v>1296.0520129784759</v>
      </c>
      <c r="AO172" s="23">
        <f>'[1]начисления 2017'!CV175</f>
        <v>0</v>
      </c>
      <c r="AP172" s="23">
        <f t="shared" si="81"/>
        <v>0</v>
      </c>
      <c r="AQ172" s="23">
        <f>'[1]начисления 2017'!CW175</f>
        <v>994.00717574168925</v>
      </c>
      <c r="AR172" s="23">
        <f>'[1]начисления 2017'!CH175</f>
        <v>5.7587645567742429</v>
      </c>
      <c r="AS172" s="23">
        <f>'[1]начисления 2017'!CK175+'[1]начисления 2017'!CL175+'[1]начисления 2017'!CM175+'[1]начисления 2017'!CN175</f>
        <v>0</v>
      </c>
      <c r="AT172" s="23">
        <f>'[1]начисления 2017'!CJ175</f>
        <v>0</v>
      </c>
      <c r="AU172" s="23">
        <f>'[1]начисления 2017'!CI175</f>
        <v>0</v>
      </c>
      <c r="AV172" s="23">
        <f>1.11426*AM172*2.5%+'[1]начисления 2017'!CY175</f>
        <v>296.28607268001235</v>
      </c>
      <c r="AW172" s="23">
        <f t="shared" si="82"/>
        <v>212.72211219631293</v>
      </c>
      <c r="AX172" s="23">
        <f>'[1]начисления 2017'!CO175</f>
        <v>0</v>
      </c>
      <c r="AY172" s="23">
        <f t="shared" si="83"/>
        <v>0</v>
      </c>
      <c r="AZ172" s="23">
        <f>'[1]начисления 2017'!CP175</f>
        <v>0</v>
      </c>
      <c r="BA172" s="23">
        <f>'[1]начисления 2017'!CQ175</f>
        <v>0</v>
      </c>
      <c r="BB172" s="23">
        <f>1.11426*AX172*2.5%+'[1]начисления 2017'!CR175</f>
        <v>0</v>
      </c>
      <c r="BC172" s="23">
        <v>0</v>
      </c>
      <c r="BD172" s="23">
        <f>'[1]начисления 2017'!DA175</f>
        <v>0</v>
      </c>
      <c r="BE172" s="23">
        <f t="shared" si="84"/>
        <v>0</v>
      </c>
      <c r="BF172" s="23">
        <f>'[1]начисления 2017'!CZ175</f>
        <v>0</v>
      </c>
      <c r="BG172" s="23">
        <f t="shared" si="85"/>
        <v>0</v>
      </c>
      <c r="BH172" s="23">
        <v>0</v>
      </c>
      <c r="BI172" s="23">
        <f t="shared" si="87"/>
        <v>772.93777132368518</v>
      </c>
      <c r="BJ172" s="23">
        <f>'[1]начисления 2017'!DD175</f>
        <v>431.30169594050034</v>
      </c>
      <c r="BK172" s="23">
        <f t="shared" si="88"/>
        <v>130.25311217403109</v>
      </c>
      <c r="BL172" s="23">
        <f>'[1]начисления 2017'!DF175</f>
        <v>62.755870556594232</v>
      </c>
      <c r="BM172" s="23">
        <f>'[1]начисления 2017'!DK175</f>
        <v>4.4120527340524047</v>
      </c>
      <c r="BN172" s="23">
        <f>'[1]начисления 2017'!DG175</f>
        <v>9.1095611583011404</v>
      </c>
      <c r="BO172" s="23">
        <f>'[1]начисления 2017'!DH175</f>
        <v>8.4083766522053978</v>
      </c>
      <c r="BP172" s="23">
        <f>'[1]начисления 2017'!DE175</f>
        <v>47.461846051680212</v>
      </c>
      <c r="BQ172" s="23">
        <f>'[1]начисления 2017'!DJ175</f>
        <v>56.66211376738989</v>
      </c>
      <c r="BR172" s="23">
        <f>'[1]начисления 2017'!DI175</f>
        <v>16.272054493251968</v>
      </c>
      <c r="BS172" s="23">
        <f>'[1]начисления 2017'!DL175</f>
        <v>0.66678883608666262</v>
      </c>
      <c r="BT172" s="23">
        <f>'[1]начисления 2017'!DM175</f>
        <v>2.0874847284686213</v>
      </c>
      <c r="BU172" s="23">
        <f>'[1]начисления 2017'!DN175</f>
        <v>3.5468142311230992</v>
      </c>
      <c r="BV172" s="23">
        <f>'[1]начисления 2017'!DS175</f>
        <v>24.684785335558466</v>
      </c>
      <c r="BW172" s="23">
        <f t="shared" si="89"/>
        <v>5233.6495250082826</v>
      </c>
    </row>
    <row r="173" spans="1:75" s="25" customFormat="1" ht="12" x14ac:dyDescent="0.2">
      <c r="A173" s="18">
        <f t="shared" si="90"/>
        <v>170</v>
      </c>
      <c r="B173" s="35" t="s">
        <v>112</v>
      </c>
      <c r="C173" s="29">
        <v>19</v>
      </c>
      <c r="D173" s="29"/>
      <c r="E173" s="34">
        <v>189</v>
      </c>
      <c r="F173" s="23">
        <f>'[1]начисления 2017'!BD176+'[1]начисления 2017'!BH176</f>
        <v>0</v>
      </c>
      <c r="G173" s="23">
        <f t="shared" si="70"/>
        <v>0</v>
      </c>
      <c r="H173" s="23">
        <f>'[1]начисления 2017'!BF176</f>
        <v>0</v>
      </c>
      <c r="I173" s="23">
        <f t="shared" si="71"/>
        <v>0</v>
      </c>
      <c r="J173" s="23">
        <f>'[1]начисления 2017'!BG176</f>
        <v>0</v>
      </c>
      <c r="K173" s="23">
        <f>'[1]начисления 2017'!AS176</f>
        <v>0</v>
      </c>
      <c r="L173" s="23">
        <f>1.11426*F173*2.5%+'[1]начисления 2017'!BI176+'[1]начисления 2017'!BY176</f>
        <v>0</v>
      </c>
      <c r="M173" s="23">
        <v>0</v>
      </c>
      <c r="N173" s="23">
        <f>'[1]начисления 2017'!BJ176</f>
        <v>0</v>
      </c>
      <c r="O173" s="23">
        <f t="shared" si="73"/>
        <v>0</v>
      </c>
      <c r="P173" s="23">
        <f>'[1]начисления 2017'!BK176</f>
        <v>0</v>
      </c>
      <c r="Q173" s="23">
        <f t="shared" si="74"/>
        <v>0</v>
      </c>
      <c r="R173" s="23">
        <f>'[1]начисления 2017'!BL176</f>
        <v>0</v>
      </c>
      <c r="S173" s="23">
        <f>'[1]начисления 2017'!BC176</f>
        <v>0</v>
      </c>
      <c r="T173" s="23">
        <f t="shared" si="75"/>
        <v>0</v>
      </c>
      <c r="U173" s="24">
        <v>0</v>
      </c>
      <c r="V173" s="24">
        <f>'[1]начисления 2017'!E176*'[1]начисления 2017'!I176*12</f>
        <v>4581.3600000000006</v>
      </c>
      <c r="W173" s="23">
        <f t="shared" si="76"/>
        <v>5844.2588661680684</v>
      </c>
      <c r="X173" s="23">
        <f>'[1]начисления 2017'!AL176</f>
        <v>5075.9165563334345</v>
      </c>
      <c r="Y173" s="23">
        <f>'[1]начисления 2017'!AM176</f>
        <v>558.24091832787815</v>
      </c>
      <c r="Z173" s="23">
        <f>1.11426*V173*2.5%+'[1]начисления 2017'!AN176</f>
        <v>210.1013915067561</v>
      </c>
      <c r="AA173" s="23">
        <f t="shared" si="77"/>
        <v>127.5660255070125</v>
      </c>
      <c r="AB173" s="23">
        <f>'[1]начисления 2017'!BQ176</f>
        <v>0</v>
      </c>
      <c r="AC173" s="23">
        <f t="shared" si="78"/>
        <v>0</v>
      </c>
      <c r="AD173" s="23">
        <f>'[1]начисления 2017'!BN176</f>
        <v>0</v>
      </c>
      <c r="AE173" s="23">
        <f>'[1]начисления 2017'!BP176</f>
        <v>0</v>
      </c>
      <c r="AF173" s="23">
        <f>1.11426*AB173*2.5%+'[1]начисления 2017'!BR176</f>
        <v>0</v>
      </c>
      <c r="AG173" s="23">
        <v>0</v>
      </c>
      <c r="AH173" s="23">
        <f>'[1]начисления 2017'!CD176</f>
        <v>0</v>
      </c>
      <c r="AI173" s="23">
        <f t="shared" si="79"/>
        <v>0</v>
      </c>
      <c r="AJ173" s="23">
        <f>'[1]начисления 2017'!BT176</f>
        <v>0</v>
      </c>
      <c r="AK173" s="23">
        <f>1.11426*AH173*2.5%+'[1]начисления 2017'!CE176</f>
        <v>0</v>
      </c>
      <c r="AL173" s="23">
        <v>0</v>
      </c>
      <c r="AM173" s="23">
        <f>'[1]начисления 2017'!CS176</f>
        <v>1258.7400000000002</v>
      </c>
      <c r="AN173" s="23">
        <f t="shared" si="80"/>
        <v>206.4843179626416</v>
      </c>
      <c r="AO173" s="23">
        <f>'[1]начисления 2017'!CV176</f>
        <v>0</v>
      </c>
      <c r="AP173" s="23">
        <f t="shared" si="81"/>
        <v>0</v>
      </c>
      <c r="AQ173" s="23">
        <f>'[1]начисления 2017'!CW176</f>
        <v>124.53004766940428</v>
      </c>
      <c r="AR173" s="23">
        <f>'[1]начисления 2017'!CH176</f>
        <v>11.897495852731977</v>
      </c>
      <c r="AS173" s="23">
        <f>'[1]начисления 2017'!CK176+'[1]начисления 2017'!CL176+'[1]начисления 2017'!CM176+'[1]начисления 2017'!CN176</f>
        <v>0</v>
      </c>
      <c r="AT173" s="23">
        <f>'[1]начисления 2017'!CJ176</f>
        <v>0</v>
      </c>
      <c r="AU173" s="23">
        <f>'[1]начисления 2017'!CI176</f>
        <v>0</v>
      </c>
      <c r="AV173" s="23">
        <f>1.11426*AM173*2.5%+'[1]начисления 2017'!CY176</f>
        <v>70.056774440505336</v>
      </c>
      <c r="AW173" s="23">
        <f t="shared" si="82"/>
        <v>16.404048331080411</v>
      </c>
      <c r="AX173" s="23">
        <f>'[1]начисления 2017'!CO176</f>
        <v>0</v>
      </c>
      <c r="AY173" s="23">
        <f t="shared" si="83"/>
        <v>0</v>
      </c>
      <c r="AZ173" s="23">
        <f>'[1]начисления 2017'!CP176</f>
        <v>0</v>
      </c>
      <c r="BA173" s="23">
        <f>'[1]начисления 2017'!CQ176</f>
        <v>0</v>
      </c>
      <c r="BB173" s="23">
        <f>1.11426*AX173*2.5%+'[1]начисления 2017'!CR176</f>
        <v>0</v>
      </c>
      <c r="BC173" s="23">
        <v>0</v>
      </c>
      <c r="BD173" s="23">
        <f>'[1]начисления 2017'!DA176</f>
        <v>0</v>
      </c>
      <c r="BE173" s="23">
        <f t="shared" si="84"/>
        <v>0</v>
      </c>
      <c r="BF173" s="23">
        <f>'[1]начисления 2017'!CZ176</f>
        <v>0</v>
      </c>
      <c r="BG173" s="23">
        <f t="shared" si="85"/>
        <v>0</v>
      </c>
      <c r="BH173" s="23">
        <v>0</v>
      </c>
      <c r="BI173" s="23">
        <f t="shared" si="87"/>
        <v>735.01209851241651</v>
      </c>
      <c r="BJ173" s="23">
        <f>'[1]начисления 2017'!DD176</f>
        <v>410.13905179235377</v>
      </c>
      <c r="BK173" s="23">
        <f t="shared" si="88"/>
        <v>123.86199364129084</v>
      </c>
      <c r="BL173" s="23">
        <f>'[1]начисления 2017'!DF176</f>
        <v>59.676633518352759</v>
      </c>
      <c r="BM173" s="23">
        <f>'[1]начисления 2017'!DK176</f>
        <v>4.1955669125209054</v>
      </c>
      <c r="BN173" s="23">
        <f>'[1]начисления 2017'!DG176</f>
        <v>8.6625830848240071</v>
      </c>
      <c r="BO173" s="23">
        <f>'[1]начисления 2017'!DH176</f>
        <v>7.9958035400914254</v>
      </c>
      <c r="BP173" s="23">
        <f>'[1]начисления 2017'!DE176</f>
        <v>45.133039631349355</v>
      </c>
      <c r="BQ173" s="23">
        <f>'[1]начисления 2017'!DJ176</f>
        <v>53.881878582535684</v>
      </c>
      <c r="BR173" s="23">
        <f>'[1]начисления 2017'!DI176</f>
        <v>15.473634959915731</v>
      </c>
      <c r="BS173" s="23">
        <f>'[1]начисления 2017'!DL176</f>
        <v>0.63407156417960864</v>
      </c>
      <c r="BT173" s="23">
        <f>'[1]начисления 2017'!DM176</f>
        <v>1.9850582903417326</v>
      </c>
      <c r="BU173" s="23">
        <f>'[1]начисления 2017'!DN176</f>
        <v>3.3727829946607346</v>
      </c>
      <c r="BV173" s="23">
        <f>'[1]начисления 2017'!DS176</f>
        <v>23.473579043427687</v>
      </c>
      <c r="BW173" s="23">
        <f t="shared" si="89"/>
        <v>6809.2288616865544</v>
      </c>
    </row>
    <row r="174" spans="1:75" s="25" customFormat="1" ht="12" x14ac:dyDescent="0.2">
      <c r="A174" s="18">
        <f t="shared" si="90"/>
        <v>171</v>
      </c>
      <c r="B174" s="35" t="s">
        <v>112</v>
      </c>
      <c r="C174" s="29">
        <v>20</v>
      </c>
      <c r="D174" s="36">
        <v>42887</v>
      </c>
      <c r="E174" s="34">
        <v>117.64</v>
      </c>
      <c r="F174" s="23">
        <f>'[1]начисления 2017'!BD177+'[1]начисления 2017'!BH177</f>
        <v>1552.8480000000002</v>
      </c>
      <c r="G174" s="23">
        <f t="shared" si="70"/>
        <v>1650.1324080403888</v>
      </c>
      <c r="H174" s="23">
        <f>'[1]начисления 2017'!BF177</f>
        <v>0</v>
      </c>
      <c r="I174" s="23">
        <f t="shared" si="71"/>
        <v>0</v>
      </c>
      <c r="J174" s="23">
        <f>'[1]начисления 2017'!BG177</f>
        <v>0</v>
      </c>
      <c r="K174" s="23">
        <f>'[1]начисления 2017'!AS177</f>
        <v>1606.8754977283888</v>
      </c>
      <c r="L174" s="23">
        <f>1.11426*F174*2.5%+'[1]начисления 2017'!BI177+'[1]начисления 2017'!BY177</f>
        <v>43.256910312000009</v>
      </c>
      <c r="M174" s="23">
        <f t="shared" si="72"/>
        <v>106.26490216945822</v>
      </c>
      <c r="N174" s="23">
        <f>'[1]начисления 2017'!BJ177</f>
        <v>0</v>
      </c>
      <c r="O174" s="23">
        <f t="shared" si="73"/>
        <v>0</v>
      </c>
      <c r="P174" s="23">
        <f>'[1]начисления 2017'!BK177</f>
        <v>0</v>
      </c>
      <c r="Q174" s="23">
        <f t="shared" si="74"/>
        <v>0</v>
      </c>
      <c r="R174" s="23">
        <f>'[1]начисления 2017'!BL177</f>
        <v>0</v>
      </c>
      <c r="S174" s="23">
        <f>'[1]начисления 2017'!BC177</f>
        <v>0</v>
      </c>
      <c r="T174" s="23">
        <f t="shared" si="75"/>
        <v>0</v>
      </c>
      <c r="U174" s="24">
        <v>0</v>
      </c>
      <c r="V174" s="24">
        <f>'[1]начисления 2017'!E177*'[1]начисления 2017'!I177*5</f>
        <v>1188.164</v>
      </c>
      <c r="W174" s="23">
        <f t="shared" si="76"/>
        <v>1515.6935913051407</v>
      </c>
      <c r="X174" s="23">
        <f>'[1]начисления 2017'!AL177</f>
        <v>1316.4259781460878</v>
      </c>
      <c r="Y174" s="23">
        <f>'[1]начисления 2017'!AM177</f>
        <v>144.77835456810314</v>
      </c>
      <c r="Z174" s="23">
        <f>1.11426*V174*2.5%+'[1]начисления 2017'!AN177</f>
        <v>54.489258590949717</v>
      </c>
      <c r="AA174" s="23">
        <f t="shared" si="77"/>
        <v>127.56602550701255</v>
      </c>
      <c r="AB174" s="23">
        <f>'[1]начисления 2017'!BQ177</f>
        <v>0</v>
      </c>
      <c r="AC174" s="23">
        <f t="shared" si="78"/>
        <v>0</v>
      </c>
      <c r="AD174" s="23">
        <f>'[1]начисления 2017'!BN177</f>
        <v>0</v>
      </c>
      <c r="AE174" s="23">
        <f>'[1]начисления 2017'!BP177</f>
        <v>0</v>
      </c>
      <c r="AF174" s="23">
        <f>1.11426*AB174*2.5%+'[1]начисления 2017'!BR177</f>
        <v>0</v>
      </c>
      <c r="AG174" s="23">
        <v>0</v>
      </c>
      <c r="AH174" s="23">
        <f>'[1]начисления 2017'!CD177</f>
        <v>0</v>
      </c>
      <c r="AI174" s="23">
        <f t="shared" si="79"/>
        <v>0</v>
      </c>
      <c r="AJ174" s="23">
        <f>'[1]начисления 2017'!BT177</f>
        <v>0</v>
      </c>
      <c r="AK174" s="23">
        <f>1.11426*AH174*2.5%+'[1]начисления 2017'!CE177</f>
        <v>0</v>
      </c>
      <c r="AL174" s="23">
        <v>0</v>
      </c>
      <c r="AM174" s="23">
        <f>'[1]начисления 2017'!CS177</f>
        <v>294.10000000000002</v>
      </c>
      <c r="AN174" s="23">
        <f t="shared" si="80"/>
        <v>110.30709942158052</v>
      </c>
      <c r="AO174" s="23">
        <f>'[1]начисления 2017'!CV177</f>
        <v>0</v>
      </c>
      <c r="AP174" s="23">
        <f t="shared" si="81"/>
        <v>0</v>
      </c>
      <c r="AQ174" s="23">
        <f>'[1]начисления 2017'!CW177</f>
        <v>77.544776041421443</v>
      </c>
      <c r="AR174" s="23">
        <f>'[1]начисления 2017'!CH177</f>
        <v>2.7798064177578166</v>
      </c>
      <c r="AS174" s="23">
        <f>'[1]начисления 2017'!CK177+'[1]начисления 2017'!CL177+'[1]начисления 2017'!CM177+'[1]начисления 2017'!CN177</f>
        <v>0</v>
      </c>
      <c r="AT174" s="23">
        <f>'[1]начисления 2017'!CJ177</f>
        <v>0</v>
      </c>
      <c r="AU174" s="23">
        <f>'[1]начисления 2017'!CI177</f>
        <v>0</v>
      </c>
      <c r="AV174" s="23">
        <f>1.11426*AM174*2.5%+'[1]начисления 2017'!CY177</f>
        <v>29.98251696240127</v>
      </c>
      <c r="AW174" s="23">
        <f t="shared" si="82"/>
        <v>37.506664203189565</v>
      </c>
      <c r="AX174" s="23">
        <f>'[1]начисления 2017'!CO177</f>
        <v>0</v>
      </c>
      <c r="AY174" s="23">
        <f t="shared" si="83"/>
        <v>0</v>
      </c>
      <c r="AZ174" s="23">
        <f>'[1]начисления 2017'!CP177</f>
        <v>0</v>
      </c>
      <c r="BA174" s="23">
        <f>'[1]начисления 2017'!CQ177</f>
        <v>0</v>
      </c>
      <c r="BB174" s="23">
        <f>1.11426*AX174*2.5%+'[1]начисления 2017'!CR177</f>
        <v>0</v>
      </c>
      <c r="BC174" s="23">
        <v>0</v>
      </c>
      <c r="BD174" s="23">
        <f>'[1]начисления 2017'!DA177</f>
        <v>0</v>
      </c>
      <c r="BE174" s="23">
        <f t="shared" si="84"/>
        <v>0</v>
      </c>
      <c r="BF174" s="23">
        <f>'[1]начисления 2017'!CZ177</f>
        <v>0</v>
      </c>
      <c r="BG174" s="23">
        <f t="shared" si="85"/>
        <v>0</v>
      </c>
      <c r="BH174" s="23">
        <v>0</v>
      </c>
      <c r="BI174" s="23">
        <f t="shared" si="87"/>
        <v>916.76952394933687</v>
      </c>
      <c r="BJ174" s="23">
        <f>'[1]начисления 2017'!DD177</f>
        <v>511.56026414489935</v>
      </c>
      <c r="BK174" s="23">
        <f t="shared" si="88"/>
        <v>154.4911997717596</v>
      </c>
      <c r="BL174" s="23">
        <f>'[1]начисления 2017'!DF177</f>
        <v>74.433766481185472</v>
      </c>
      <c r="BM174" s="23">
        <f>'[1]начисления 2017'!DK177</f>
        <v>5.2330674404870399</v>
      </c>
      <c r="BN174" s="23">
        <f>'[1]начисления 2017'!DG177</f>
        <v>10.804709455692757</v>
      </c>
      <c r="BO174" s="23">
        <f>'[1]начисления 2017'!DH177</f>
        <v>9.9730453687466856</v>
      </c>
      <c r="BP174" s="23">
        <f>'[1]начисления 2017'!DE177</f>
        <v>56.293760797897576</v>
      </c>
      <c r="BQ174" s="23">
        <f>'[1]начисления 2017'!DJ177</f>
        <v>67.206055897014252</v>
      </c>
      <c r="BR174" s="23">
        <f>'[1]начисления 2017'!DI177</f>
        <v>19.300031910601433</v>
      </c>
      <c r="BS174" s="23">
        <f>'[1]начисления 2017'!DL177</f>
        <v>0.79086791526184841</v>
      </c>
      <c r="BT174" s="23">
        <f>'[1]начисления 2017'!DM177</f>
        <v>2.475933318011271</v>
      </c>
      <c r="BU174" s="23">
        <f>'[1]начисления 2017'!DN177</f>
        <v>4.2068214477796193</v>
      </c>
      <c r="BV174" s="23">
        <f>'[1]начисления 2017'!DS177</f>
        <v>29.27824171681549</v>
      </c>
      <c r="BW174" s="23">
        <f t="shared" si="89"/>
        <v>4222.1808644332623</v>
      </c>
    </row>
    <row r="175" spans="1:75" s="25" customFormat="1" ht="12" x14ac:dyDescent="0.2">
      <c r="A175" s="18">
        <f t="shared" si="90"/>
        <v>172</v>
      </c>
      <c r="B175" s="35" t="s">
        <v>112</v>
      </c>
      <c r="C175" s="29">
        <v>21</v>
      </c>
      <c r="D175" s="36">
        <v>42917</v>
      </c>
      <c r="E175" s="34">
        <v>156.69999999999999</v>
      </c>
      <c r="F175" s="23">
        <f>'[1]начисления 2017'!BD178+'[1]начисления 2017'!BH178</f>
        <v>2482.1279999999997</v>
      </c>
      <c r="G175" s="23">
        <f t="shared" si="70"/>
        <v>2590.6587839362492</v>
      </c>
      <c r="H175" s="23">
        <f>'[1]начисления 2017'!BF178</f>
        <v>292.7105543243531</v>
      </c>
      <c r="I175" s="23">
        <f t="shared" si="71"/>
        <v>88.398587405954629</v>
      </c>
      <c r="J175" s="23">
        <f>'[1]начисления 2017'!BG178</f>
        <v>0</v>
      </c>
      <c r="K175" s="23">
        <f>'[1]начисления 2017'!AS178</f>
        <v>2140.4062435739415</v>
      </c>
      <c r="L175" s="23">
        <f>1.11426*F175*2.5%+'[1]начисления 2017'!BI178+'[1]начисления 2017'!BY178</f>
        <v>69.143398632</v>
      </c>
      <c r="M175" s="23">
        <f t="shared" si="72"/>
        <v>104.37248940974236</v>
      </c>
      <c r="N175" s="23">
        <f>'[1]начисления 2017'!BJ178</f>
        <v>0</v>
      </c>
      <c r="O175" s="23">
        <f t="shared" si="73"/>
        <v>0</v>
      </c>
      <c r="P175" s="23">
        <f>'[1]начисления 2017'!BK178</f>
        <v>0</v>
      </c>
      <c r="Q175" s="23">
        <f t="shared" si="74"/>
        <v>0</v>
      </c>
      <c r="R175" s="23">
        <f>'[1]начисления 2017'!BL178</f>
        <v>0</v>
      </c>
      <c r="S175" s="23">
        <f>'[1]начисления 2017'!BC178</f>
        <v>0</v>
      </c>
      <c r="T175" s="23">
        <f t="shared" si="75"/>
        <v>0</v>
      </c>
      <c r="U175" s="24">
        <v>0</v>
      </c>
      <c r="V175" s="24">
        <f>'[1]начисления 2017'!E178*'[1]начисления 2017'!I178*6</f>
        <v>1899.204</v>
      </c>
      <c r="W175" s="23">
        <f t="shared" si="76"/>
        <v>2422.7390590702021</v>
      </c>
      <c r="X175" s="23">
        <f>'[1]начисления 2017'!AL178</f>
        <v>2104.222551263093</v>
      </c>
      <c r="Y175" s="23">
        <f>'[1]начисления 2017'!AM178</f>
        <v>231.41892037560447</v>
      </c>
      <c r="Z175" s="23">
        <f>1.11426*V175*2.5%+'[1]начисления 2017'!AN178</f>
        <v>87.097587431504465</v>
      </c>
      <c r="AA175" s="23">
        <f t="shared" si="77"/>
        <v>127.56602550701253</v>
      </c>
      <c r="AB175" s="23">
        <f>'[1]начисления 2017'!BQ178</f>
        <v>0</v>
      </c>
      <c r="AC175" s="23">
        <f t="shared" si="78"/>
        <v>0</v>
      </c>
      <c r="AD175" s="23">
        <f>'[1]начисления 2017'!BN178</f>
        <v>0</v>
      </c>
      <c r="AE175" s="23">
        <f>'[1]начисления 2017'!BP178</f>
        <v>0</v>
      </c>
      <c r="AF175" s="23">
        <f>1.11426*AB175*2.5%+'[1]начисления 2017'!BR178</f>
        <v>0</v>
      </c>
      <c r="AG175" s="23">
        <v>0</v>
      </c>
      <c r="AH175" s="23">
        <f>'[1]начисления 2017'!CD178</f>
        <v>0</v>
      </c>
      <c r="AI175" s="23">
        <f t="shared" si="79"/>
        <v>0</v>
      </c>
      <c r="AJ175" s="23">
        <f>'[1]начисления 2017'!BT178</f>
        <v>0</v>
      </c>
      <c r="AK175" s="23">
        <f>1.11426*AH175*2.5%+'[1]начисления 2017'!CE178</f>
        <v>0</v>
      </c>
      <c r="AL175" s="23">
        <v>0</v>
      </c>
      <c r="AM175" s="23">
        <f>'[1]начисления 2017'!CS178</f>
        <v>470.09999999999997</v>
      </c>
      <c r="AN175" s="23">
        <f t="shared" si="80"/>
        <v>2025.8188429020454</v>
      </c>
      <c r="AO175" s="23">
        <f>'[1]начисления 2017'!CV178</f>
        <v>1174.112142278618</v>
      </c>
      <c r="AP175" s="23">
        <f t="shared" si="81"/>
        <v>354.58186696814261</v>
      </c>
      <c r="AQ175" s="23">
        <f>'[1]начисления 2017'!CW178</f>
        <v>103.21545655976483</v>
      </c>
      <c r="AR175" s="23">
        <f>'[1]начисления 2017'!CH178</f>
        <v>4.4433423903024458</v>
      </c>
      <c r="AS175" s="23">
        <f>'[1]начисления 2017'!CK178+'[1]начисления 2017'!CL178+'[1]начисления 2017'!CM178+'[1]начисления 2017'!CN178</f>
        <v>0</v>
      </c>
      <c r="AT175" s="23">
        <f>'[1]начисления 2017'!CJ178</f>
        <v>12.102980231477606</v>
      </c>
      <c r="AU175" s="23">
        <f>'[1]начисления 2017'!CI178</f>
        <v>5.3413230033968055</v>
      </c>
      <c r="AV175" s="23">
        <f>1.11426*AM175*2.5%+'[1]начисления 2017'!CY178</f>
        <v>372.02173147034318</v>
      </c>
      <c r="AW175" s="23">
        <f t="shared" si="82"/>
        <v>430.93359772432365</v>
      </c>
      <c r="AX175" s="23">
        <f>'[1]начисления 2017'!CO178</f>
        <v>0</v>
      </c>
      <c r="AY175" s="23">
        <f t="shared" si="83"/>
        <v>0</v>
      </c>
      <c r="AZ175" s="23">
        <f>'[1]начисления 2017'!CP178</f>
        <v>0</v>
      </c>
      <c r="BA175" s="23">
        <f>'[1]начисления 2017'!CQ178</f>
        <v>0</v>
      </c>
      <c r="BB175" s="23">
        <f>1.11426*AX175*2.5%+'[1]начисления 2017'!CR178</f>
        <v>0</v>
      </c>
      <c r="BC175" s="23">
        <v>0</v>
      </c>
      <c r="BD175" s="23">
        <f>'[1]начисления 2017'!DA178</f>
        <v>0</v>
      </c>
      <c r="BE175" s="23">
        <f t="shared" si="84"/>
        <v>0</v>
      </c>
      <c r="BF175" s="23">
        <f>'[1]начисления 2017'!CZ178</f>
        <v>0</v>
      </c>
      <c r="BG175" s="23">
        <f t="shared" si="85"/>
        <v>0</v>
      </c>
      <c r="BH175" s="23">
        <v>0</v>
      </c>
      <c r="BI175" s="23">
        <f t="shared" si="87"/>
        <v>1221.1644372905566</v>
      </c>
      <c r="BJ175" s="23">
        <f>'[1]начисления 2017'!DD178</f>
        <v>681.41357864251722</v>
      </c>
      <c r="BK175" s="23">
        <f t="shared" si="88"/>
        <v>205.78690075004019</v>
      </c>
      <c r="BL175" s="23">
        <f>'[1]начисления 2017'!DF178</f>
        <v>99.148004144863677</v>
      </c>
      <c r="BM175" s="23">
        <f>'[1]начисления 2017'!DK178</f>
        <v>6.9706024135015232</v>
      </c>
      <c r="BN175" s="23">
        <f>'[1]начисления 2017'!DG178</f>
        <v>14.392196291287446</v>
      </c>
      <c r="BO175" s="23">
        <f>'[1]начисления 2017'!DH178</f>
        <v>13.284394842592704</v>
      </c>
      <c r="BP175" s="23">
        <f>'[1]начисления 2017'!DE178</f>
        <v>74.984973793187265</v>
      </c>
      <c r="BQ175" s="23">
        <f>'[1]начисления 2017'!DJ178</f>
        <v>89.520477380670982</v>
      </c>
      <c r="BR175" s="23">
        <f>'[1]начисления 2017'!DI178</f>
        <v>25.708219996525372</v>
      </c>
      <c r="BS175" s="23">
        <f>'[1]начисления 2017'!DL178</f>
        <v>1.0534597273166579</v>
      </c>
      <c r="BT175" s="23">
        <f>'[1]начисления 2017'!DM178</f>
        <v>3.2980172639609506</v>
      </c>
      <c r="BU175" s="23">
        <f>'[1]начисления 2017'!DN178</f>
        <v>5.60361204409271</v>
      </c>
      <c r="BV175" s="23">
        <f>'[1]начисления 2017'!DS178</f>
        <v>38.999494024353858</v>
      </c>
      <c r="BW175" s="23">
        <f t="shared" si="89"/>
        <v>8299.3806172234072</v>
      </c>
    </row>
    <row r="176" spans="1:75" s="25" customFormat="1" ht="12" x14ac:dyDescent="0.2">
      <c r="A176" s="18">
        <f t="shared" si="90"/>
        <v>173</v>
      </c>
      <c r="B176" s="35" t="s">
        <v>113</v>
      </c>
      <c r="C176" s="29">
        <v>1</v>
      </c>
      <c r="D176" s="29"/>
      <c r="E176" s="37">
        <v>659.1</v>
      </c>
      <c r="F176" s="23">
        <f>'[1]начисления 2017'!BD179+'[1]начисления 2017'!BH179</f>
        <v>21038.472000000002</v>
      </c>
      <c r="G176" s="23">
        <f t="shared" si="70"/>
        <v>21677.829748176144</v>
      </c>
      <c r="H176" s="23">
        <f>'[1]начисления 2017'!BF179</f>
        <v>8618.2430407547417</v>
      </c>
      <c r="I176" s="23">
        <f t="shared" si="71"/>
        <v>2602.7093983079321</v>
      </c>
      <c r="J176" s="23">
        <f>'[1]начисления 2017'!BG179</f>
        <v>0</v>
      </c>
      <c r="K176" s="23">
        <f>'[1]начисления 2017'!AS179</f>
        <v>9002.8191138454695</v>
      </c>
      <c r="L176" s="23">
        <f>1.11426*F176*2.5%+'[1]начисления 2017'!BI179+'[1]начисления 2017'!BY179</f>
        <v>1454.058195268</v>
      </c>
      <c r="M176" s="23">
        <f t="shared" si="72"/>
        <v>103.03899326993016</v>
      </c>
      <c r="N176" s="23">
        <f>'[1]начисления 2017'!BJ179</f>
        <v>0</v>
      </c>
      <c r="O176" s="23">
        <f t="shared" si="73"/>
        <v>0</v>
      </c>
      <c r="P176" s="23">
        <f>'[1]начисления 2017'!BK179</f>
        <v>0</v>
      </c>
      <c r="Q176" s="23">
        <f t="shared" si="74"/>
        <v>0</v>
      </c>
      <c r="R176" s="23">
        <f>'[1]начисления 2017'!BL179</f>
        <v>0</v>
      </c>
      <c r="S176" s="23">
        <f>'[1]начисления 2017'!BC179</f>
        <v>0</v>
      </c>
      <c r="T176" s="23">
        <f t="shared" si="75"/>
        <v>0</v>
      </c>
      <c r="U176" s="24">
        <v>0</v>
      </c>
      <c r="V176" s="24">
        <f>'[1]начисления 2017'!E179*'[1]начисления 2017'!I179*12</f>
        <v>15976.584000000001</v>
      </c>
      <c r="W176" s="23">
        <f t="shared" si="76"/>
        <v>20380.693220589284</v>
      </c>
      <c r="X176" s="23">
        <f>'[1]начисления 2017'!AL179</f>
        <v>17701.251863911995</v>
      </c>
      <c r="Y176" s="23">
        <f>'[1]начисления 2017'!AM179</f>
        <v>1946.7544405815054</v>
      </c>
      <c r="Z176" s="23">
        <f>1.11426*V176*2.5%+'[1]начисления 2017'!AN179</f>
        <v>732.68691609578286</v>
      </c>
      <c r="AA176" s="23">
        <f t="shared" si="77"/>
        <v>127.56602550701253</v>
      </c>
      <c r="AB176" s="23">
        <f>'[1]начисления 2017'!BQ179</f>
        <v>3480.0480000000002</v>
      </c>
      <c r="AC176" s="23">
        <f t="shared" si="78"/>
        <v>2181.1019691442652</v>
      </c>
      <c r="AD176" s="23">
        <f>'[1]начисления 2017'!BN179</f>
        <v>551.35263999999995</v>
      </c>
      <c r="AE176" s="23">
        <f>'[1]начисления 2017'!BP179</f>
        <v>855.54720000000009</v>
      </c>
      <c r="AF176" s="23">
        <f>1.11426*AB176*2.5%+'[1]начисления 2017'!BR179</f>
        <v>774.2021291442652</v>
      </c>
      <c r="AG176" s="23">
        <f t="shared" ref="AG176:AG181" si="97">AC176/AB176*100</f>
        <v>62.67447946534832</v>
      </c>
      <c r="AH176" s="23">
        <f>'[1]начисления 2017'!CD179</f>
        <v>1186.3799999999999</v>
      </c>
      <c r="AI176" s="23">
        <f t="shared" si="79"/>
        <v>1449.945354717235</v>
      </c>
      <c r="AJ176" s="23">
        <f>'[1]начисления 2017'!BT179</f>
        <v>986.4799999999999</v>
      </c>
      <c r="AK176" s="23">
        <f>1.11426*AH176*2.5%+'[1]начисления 2017'!CE179</f>
        <v>463.46535471723513</v>
      </c>
      <c r="AL176" s="23">
        <f t="shared" ref="AL176:AL192" si="98">AI176/AH176*100</f>
        <v>122.215930369463</v>
      </c>
      <c r="AM176" s="23">
        <f>'[1]начисления 2017'!CS179</f>
        <v>52833.455999999991</v>
      </c>
      <c r="AN176" s="23">
        <f t="shared" si="80"/>
        <v>24455.255674681226</v>
      </c>
      <c r="AO176" s="23">
        <f>'[1]начисления 2017'!CV179</f>
        <v>12268.223367697847</v>
      </c>
      <c r="AP176" s="23">
        <f t="shared" si="81"/>
        <v>3705.0034570447497</v>
      </c>
      <c r="AQ176" s="23">
        <f>'[1]начисления 2017'!CW179</f>
        <v>2249.2441573486958</v>
      </c>
      <c r="AR176" s="23">
        <f>'[1]начисления 2017'!CH179</f>
        <v>499.3770148287154</v>
      </c>
      <c r="AS176" s="23">
        <f>'[1]начисления 2017'!CK179+'[1]начисления 2017'!CL179+'[1]начисления 2017'!CM179+'[1]начисления 2017'!CN179</f>
        <v>0</v>
      </c>
      <c r="AT176" s="23">
        <f>'[1]начисления 2017'!CJ179</f>
        <v>126.4632734369284</v>
      </c>
      <c r="AU176" s="23">
        <f>'[1]начисления 2017'!CI179</f>
        <v>55.811145567000487</v>
      </c>
      <c r="AV176" s="23">
        <f>1.11426*AM176*2.5%+'[1]начисления 2017'!CY179</f>
        <v>5551.1332587572906</v>
      </c>
      <c r="AW176" s="23">
        <f t="shared" si="82"/>
        <v>46.287442704261537</v>
      </c>
      <c r="AX176" s="23">
        <f>'[1]начисления 2017'!CO179</f>
        <v>0</v>
      </c>
      <c r="AY176" s="23">
        <f t="shared" si="83"/>
        <v>0</v>
      </c>
      <c r="AZ176" s="23">
        <f>'[1]начисления 2017'!CP179</f>
        <v>0</v>
      </c>
      <c r="BA176" s="23">
        <f>'[1]начисления 2017'!CQ179</f>
        <v>0</v>
      </c>
      <c r="BB176" s="23">
        <f>1.11426*AX176*2.5%+'[1]начисления 2017'!CR179</f>
        <v>0</v>
      </c>
      <c r="BC176" s="23">
        <v>0</v>
      </c>
      <c r="BD176" s="23">
        <f>'[1]начисления 2017'!DA179</f>
        <v>2926.4040000000005</v>
      </c>
      <c r="BE176" s="23">
        <f t="shared" si="84"/>
        <v>1159.0801000000001</v>
      </c>
      <c r="BF176" s="23">
        <f>'[1]начисления 2017'!CZ179</f>
        <v>1085.92</v>
      </c>
      <c r="BG176" s="23">
        <f t="shared" si="85"/>
        <v>73.160100000000014</v>
      </c>
      <c r="BH176" s="23">
        <f t="shared" si="86"/>
        <v>39.607658409433554</v>
      </c>
      <c r="BI176" s="23">
        <f t="shared" si="87"/>
        <v>12263.585680949001</v>
      </c>
      <c r="BJ176" s="23">
        <f>'[1]начисления 2017'!DD179</f>
        <v>6843.1191989062781</v>
      </c>
      <c r="BK176" s="23">
        <f t="shared" si="88"/>
        <v>2066.621998069696</v>
      </c>
      <c r="BL176" s="23">
        <f>'[1]начисления 2017'!DF179</f>
        <v>995.69722700360285</v>
      </c>
      <c r="BM176" s="23">
        <f>'[1]начисления 2017'!DK179</f>
        <v>70.002513449764109</v>
      </c>
      <c r="BN176" s="23">
        <f>'[1]начисления 2017'!DG179</f>
        <v>144.53412412405905</v>
      </c>
      <c r="BO176" s="23">
        <f>'[1]начисления 2017'!DH179</f>
        <v>133.4089901382624</v>
      </c>
      <c r="BP176" s="23">
        <f>'[1]начисления 2017'!DE179</f>
        <v>753.03916722041492</v>
      </c>
      <c r="BQ176" s="23">
        <f>'[1]начисления 2017'!DJ179</f>
        <v>899.0124597741634</v>
      </c>
      <c r="BR176" s="23">
        <f>'[1]начисления 2017'!DI179</f>
        <v>258.17567970746649</v>
      </c>
      <c r="BS176" s="23">
        <f>'[1]начисления 2017'!DL179</f>
        <v>10.57940538789461</v>
      </c>
      <c r="BT176" s="23">
        <f>'[1]начисления 2017'!DM179</f>
        <v>33.120451315772101</v>
      </c>
      <c r="BU176" s="23">
        <f>'[1]начисления 2017'!DN179</f>
        <v>56.274465851626985</v>
      </c>
      <c r="BV176" s="23">
        <f>'[1]начисления 2017'!DS179</f>
        <v>391.65375429904077</v>
      </c>
      <c r="BW176" s="23">
        <f t="shared" si="89"/>
        <v>83959.145502556217</v>
      </c>
    </row>
    <row r="177" spans="1:75" s="25" customFormat="1" ht="12" x14ac:dyDescent="0.2">
      <c r="A177" s="18">
        <f t="shared" si="90"/>
        <v>174</v>
      </c>
      <c r="B177" s="35" t="s">
        <v>113</v>
      </c>
      <c r="C177" s="29">
        <v>3</v>
      </c>
      <c r="D177" s="29"/>
      <c r="E177" s="28">
        <v>3302.4</v>
      </c>
      <c r="F177" s="23">
        <f>'[1]начисления 2017'!BD180+'[1]начисления 2017'!BH180</f>
        <v>105412.60800000001</v>
      </c>
      <c r="G177" s="23">
        <f t="shared" si="70"/>
        <v>108453.00312604597</v>
      </c>
      <c r="H177" s="23">
        <f>'[1]начисления 2017'!BF180</f>
        <v>43181.43804853355</v>
      </c>
      <c r="I177" s="23">
        <f t="shared" si="71"/>
        <v>13040.794290657132</v>
      </c>
      <c r="J177" s="23">
        <f>'[1]начисления 2017'!BG180</f>
        <v>0</v>
      </c>
      <c r="K177" s="23">
        <f>'[1]начисления 2017'!AS180</f>
        <v>45108.344472103287</v>
      </c>
      <c r="L177" s="23">
        <f>1.11426*F177*2.5%+'[1]начисления 2017'!BI180+'[1]начисления 2017'!BY180</f>
        <v>7122.4263147520005</v>
      </c>
      <c r="M177" s="23">
        <f t="shared" si="72"/>
        <v>102.88428033774287</v>
      </c>
      <c r="N177" s="23">
        <f>'[1]начисления 2017'!BJ180</f>
        <v>0</v>
      </c>
      <c r="O177" s="23">
        <f t="shared" si="73"/>
        <v>0</v>
      </c>
      <c r="P177" s="23">
        <f>'[1]начисления 2017'!BK180</f>
        <v>0</v>
      </c>
      <c r="Q177" s="23">
        <f t="shared" si="74"/>
        <v>0</v>
      </c>
      <c r="R177" s="23">
        <f>'[1]начисления 2017'!BL180</f>
        <v>0</v>
      </c>
      <c r="S177" s="23">
        <f>'[1]начисления 2017'!BC180</f>
        <v>0</v>
      </c>
      <c r="T177" s="23">
        <f t="shared" si="75"/>
        <v>0</v>
      </c>
      <c r="U177" s="24">
        <v>0</v>
      </c>
      <c r="V177" s="24">
        <f>'[1]начисления 2017'!E180*'[1]начисления 2017'!I180*12</f>
        <v>80050.176000000007</v>
      </c>
      <c r="W177" s="23">
        <f t="shared" si="76"/>
        <v>102116.82793456846</v>
      </c>
      <c r="X177" s="23">
        <f>'[1]начисления 2017'!AL180</f>
        <v>88691.570558918203</v>
      </c>
      <c r="Y177" s="23">
        <f>'[1]начисления 2017'!AM180</f>
        <v>9754.1524269099737</v>
      </c>
      <c r="Z177" s="23">
        <f>1.11426*V177*2.5%+'[1]начисления 2017'!AN180</f>
        <v>3671.1049487402724</v>
      </c>
      <c r="AA177" s="23">
        <f t="shared" si="77"/>
        <v>127.56602550701257</v>
      </c>
      <c r="AB177" s="23">
        <f>'[1]начисления 2017'!BQ180</f>
        <v>17436.671999999999</v>
      </c>
      <c r="AC177" s="23">
        <f t="shared" si="78"/>
        <v>13745.577069321833</v>
      </c>
      <c r="AD177" s="23">
        <f>'[1]начисления 2017'!BN180</f>
        <v>3866.5862399999996</v>
      </c>
      <c r="AE177" s="23">
        <f>'[1]начисления 2017'!BP180</f>
        <v>5999.8752000000004</v>
      </c>
      <c r="AF177" s="23">
        <f>1.11426*AB177*2.5%+'[1]начисления 2017'!BR180</f>
        <v>3879.1156293218346</v>
      </c>
      <c r="AG177" s="23">
        <f t="shared" si="97"/>
        <v>78.83142533920369</v>
      </c>
      <c r="AH177" s="23">
        <f>'[1]начисления 2017'!CD180</f>
        <v>5944.32</v>
      </c>
      <c r="AI177" s="23">
        <f t="shared" si="79"/>
        <v>7641.6187094798934</v>
      </c>
      <c r="AJ177" s="23">
        <f>'[1]начисления 2017'!BT180</f>
        <v>5319.44</v>
      </c>
      <c r="AK177" s="23">
        <f>1.11426*AH177*2.5%+'[1]начисления 2017'!CE180</f>
        <v>2322.1787094798933</v>
      </c>
      <c r="AL177" s="23">
        <f t="shared" si="98"/>
        <v>128.55328632173055</v>
      </c>
      <c r="AM177" s="23">
        <f>'[1]начисления 2017'!CS180</f>
        <v>268683.26400000002</v>
      </c>
      <c r="AN177" s="23">
        <f t="shared" si="80"/>
        <v>155315.02287388998</v>
      </c>
      <c r="AO177" s="23">
        <f>'[1]начисления 2017'!CV180</f>
        <v>67310.392077353943</v>
      </c>
      <c r="AP177" s="23">
        <f t="shared" si="81"/>
        <v>20327.738407360892</v>
      </c>
      <c r="AQ177" s="23">
        <f>'[1]начисления 2017'!CW180</f>
        <v>26483.30407603932</v>
      </c>
      <c r="AR177" s="23">
        <f>'[1]начисления 2017'!CH180</f>
        <v>2539.5697436631003</v>
      </c>
      <c r="AS177" s="23">
        <f>'[1]начисления 2017'!CK180+'[1]начисления 2017'!CL180+'[1]начисления 2017'!CM180+'[1]начисления 2017'!CN180</f>
        <v>3813.55</v>
      </c>
      <c r="AT177" s="23">
        <f>'[1]начисления 2017'!CJ180</f>
        <v>693.84883721942026</v>
      </c>
      <c r="AU177" s="23">
        <f>'[1]начисления 2017'!CI180</f>
        <v>306.2114193561527</v>
      </c>
      <c r="AV177" s="23">
        <f>1.11426*AM177*2.5%+'[1]начисления 2017'!CY180</f>
        <v>33840.408312897125</v>
      </c>
      <c r="AW177" s="23">
        <f t="shared" si="82"/>
        <v>57.805990801827519</v>
      </c>
      <c r="AX177" s="23">
        <f>'[1]начисления 2017'!CO180</f>
        <v>0</v>
      </c>
      <c r="AY177" s="23">
        <f t="shared" si="83"/>
        <v>0</v>
      </c>
      <c r="AZ177" s="23">
        <f>'[1]начисления 2017'!CP180</f>
        <v>0</v>
      </c>
      <c r="BA177" s="23">
        <f>'[1]начисления 2017'!CQ180</f>
        <v>0</v>
      </c>
      <c r="BB177" s="23">
        <f>1.11426*AX177*2.5%+'[1]начисления 2017'!CR180</f>
        <v>0</v>
      </c>
      <c r="BC177" s="23">
        <v>0</v>
      </c>
      <c r="BD177" s="23">
        <f>'[1]начисления 2017'!DA180</f>
        <v>14662.655999999999</v>
      </c>
      <c r="BE177" s="23">
        <f t="shared" si="84"/>
        <v>5422.5663999999997</v>
      </c>
      <c r="BF177" s="23">
        <f>'[1]начисления 2017'!CZ180</f>
        <v>5056</v>
      </c>
      <c r="BG177" s="23">
        <f t="shared" si="85"/>
        <v>366.56639999999999</v>
      </c>
      <c r="BH177" s="23">
        <f t="shared" si="86"/>
        <v>36.982156575179829</v>
      </c>
      <c r="BI177" s="23">
        <f t="shared" si="87"/>
        <v>61945.066235706297</v>
      </c>
      <c r="BJ177" s="23">
        <f>'[1]начисления 2017'!DD180</f>
        <v>34565.540867349337</v>
      </c>
      <c r="BK177" s="23">
        <f t="shared" si="88"/>
        <v>10438.793341939499</v>
      </c>
      <c r="BL177" s="23">
        <f>'[1]начисления 2017'!DF180</f>
        <v>5029.4043098065877</v>
      </c>
      <c r="BM177" s="23">
        <f>'[1]начисления 2017'!DK180</f>
        <v>353.59237054525141</v>
      </c>
      <c r="BN177" s="23">
        <f>'[1]начисления 2017'!DG180</f>
        <v>730.06183714221856</v>
      </c>
      <c r="BO177" s="23">
        <f>'[1]начисления 2017'!DH180</f>
        <v>673.86724776516189</v>
      </c>
      <c r="BP177" s="23">
        <f>'[1]начисления 2017'!DE180</f>
        <v>3803.704911852501</v>
      </c>
      <c r="BQ177" s="23">
        <f>'[1]начисления 2017'!DJ180</f>
        <v>4541.0361876418465</v>
      </c>
      <c r="BR177" s="23">
        <f>'[1]начисления 2017'!DI180</f>
        <v>1304.0810408958573</v>
      </c>
      <c r="BS177" s="23">
        <f>'[1]начисления 2017'!DL180</f>
        <v>53.438038803411935</v>
      </c>
      <c r="BT177" s="23">
        <f>'[1]начисления 2017'!DM180</f>
        <v>167.29597720340013</v>
      </c>
      <c r="BU177" s="23">
        <f>'[1]начисления 2017'!DN180</f>
        <v>284.25010476122611</v>
      </c>
      <c r="BV177" s="23">
        <f>'[1]начисления 2017'!DS180</f>
        <v>1978.2972437829221</v>
      </c>
      <c r="BW177" s="23">
        <f t="shared" si="89"/>
        <v>456617.97959279537</v>
      </c>
    </row>
    <row r="178" spans="1:75" s="25" customFormat="1" ht="12" x14ac:dyDescent="0.2">
      <c r="A178" s="18">
        <f t="shared" si="90"/>
        <v>175</v>
      </c>
      <c r="B178" s="35" t="s">
        <v>113</v>
      </c>
      <c r="C178" s="29">
        <v>5</v>
      </c>
      <c r="D178" s="29"/>
      <c r="E178" s="28">
        <v>3261.22</v>
      </c>
      <c r="F178" s="23">
        <f>'[1]начисления 2017'!BD181+'[1]начисления 2017'!BH181</f>
        <v>104098.14240000001</v>
      </c>
      <c r="G178" s="23">
        <f t="shared" si="70"/>
        <v>106646.82289690031</v>
      </c>
      <c r="H178" s="23">
        <f>'[1]начисления 2017'!BF181</f>
        <v>42642.977650387162</v>
      </c>
      <c r="I178" s="23">
        <f t="shared" si="71"/>
        <v>12878.179250416923</v>
      </c>
      <c r="J178" s="23">
        <f>'[1]начисления 2017'!BG181</f>
        <v>0</v>
      </c>
      <c r="K178" s="23">
        <f>'[1]начисления 2017'!AS181</f>
        <v>44545.856092330629</v>
      </c>
      <c r="L178" s="23">
        <f>1.11426*F178*2.5%+'[1]начисления 2017'!BI181+'[1]начисления 2017'!BY181</f>
        <v>6579.8099037656011</v>
      </c>
      <c r="M178" s="23">
        <f t="shared" si="72"/>
        <v>102.44834387832486</v>
      </c>
      <c r="N178" s="23">
        <f>'[1]начисления 2017'!BJ181</f>
        <v>0</v>
      </c>
      <c r="O178" s="23">
        <f t="shared" si="73"/>
        <v>0</v>
      </c>
      <c r="P178" s="23">
        <f>'[1]начисления 2017'!BK181</f>
        <v>0</v>
      </c>
      <c r="Q178" s="23">
        <f t="shared" si="74"/>
        <v>0</v>
      </c>
      <c r="R178" s="23">
        <f>'[1]начисления 2017'!BL181</f>
        <v>0</v>
      </c>
      <c r="S178" s="23">
        <f>'[1]начисления 2017'!BC181</f>
        <v>0</v>
      </c>
      <c r="T178" s="23">
        <f t="shared" si="75"/>
        <v>0</v>
      </c>
      <c r="U178" s="24">
        <v>0</v>
      </c>
      <c r="V178" s="24">
        <f>'[1]начисления 2017'!E181*'[1]начисления 2017'!I181*12</f>
        <v>79051.972799999989</v>
      </c>
      <c r="W178" s="23">
        <f t="shared" si="76"/>
        <v>100843.45978584461</v>
      </c>
      <c r="X178" s="23">
        <f>'[1]начисления 2017'!AL181</f>
        <v>87585.611597067327</v>
      </c>
      <c r="Y178" s="23">
        <f>'[1]начисления 2017'!AM181</f>
        <v>9632.5208871388495</v>
      </c>
      <c r="Z178" s="23">
        <f>1.11426*V178*2.5%+'[1]начисления 2017'!AN181</f>
        <v>3625.3273016384292</v>
      </c>
      <c r="AA178" s="23">
        <f t="shared" si="77"/>
        <v>127.56602550701255</v>
      </c>
      <c r="AB178" s="23">
        <f>'[1]начисления 2017'!BQ181</f>
        <v>17219.241600000001</v>
      </c>
      <c r="AC178" s="23">
        <f t="shared" si="78"/>
        <v>13321.380307485753</v>
      </c>
      <c r="AD178" s="23">
        <f>'[1]начисления 2017'!BN181</f>
        <v>3719.3033599999994</v>
      </c>
      <c r="AE178" s="23">
        <f>'[1]начисления 2017'!BP181</f>
        <v>5771.3328000000001</v>
      </c>
      <c r="AF178" s="23">
        <f>1.11426*AB178*2.5%+'[1]начисления 2017'!BR181</f>
        <v>3830.7441474857542</v>
      </c>
      <c r="AG178" s="23">
        <f t="shared" si="97"/>
        <v>77.363339320854593</v>
      </c>
      <c r="AH178" s="23">
        <f>'[1]начисления 2017'!CD181</f>
        <v>5870.195999999999</v>
      </c>
      <c r="AI178" s="23">
        <f t="shared" si="79"/>
        <v>6968.3817935228963</v>
      </c>
      <c r="AJ178" s="23">
        <f>'[1]начисления 2017'!BT181</f>
        <v>4675.16</v>
      </c>
      <c r="AK178" s="23">
        <f>1.11426*AH178*2.5%+'[1]начисления 2017'!CE181</f>
        <v>2293.2217935228969</v>
      </c>
      <c r="AL178" s="23">
        <f t="shared" si="98"/>
        <v>118.70782157057273</v>
      </c>
      <c r="AM178" s="23">
        <f>'[1]начисления 2017'!CS181</f>
        <v>265332.85920000001</v>
      </c>
      <c r="AN178" s="23">
        <f t="shared" si="80"/>
        <v>136826.54059063378</v>
      </c>
      <c r="AO178" s="23">
        <f>'[1]начисления 2017'!CV181</f>
        <v>59899.586506699714</v>
      </c>
      <c r="AP178" s="23">
        <f t="shared" si="81"/>
        <v>18089.675125023314</v>
      </c>
      <c r="AQ178" s="23">
        <f>'[1]начисления 2017'!CW181</f>
        <v>24368.906693801073</v>
      </c>
      <c r="AR178" s="23">
        <f>'[1]начисления 2017'!CH181</f>
        <v>2507.9020225984059</v>
      </c>
      <c r="AS178" s="23">
        <f>'[1]начисления 2017'!CK181+'[1]начисления 2017'!CL181+'[1]начисления 2017'!CM181+'[1]начисления 2017'!CN181</f>
        <v>0</v>
      </c>
      <c r="AT178" s="23">
        <f>'[1]начисления 2017'!CJ181</f>
        <v>617.45678735365198</v>
      </c>
      <c r="AU178" s="23">
        <f>'[1]начисления 2017'!CI181</f>
        <v>272.49785414983751</v>
      </c>
      <c r="AV178" s="23">
        <f>1.11426*AM178*2.5%+'[1]начисления 2017'!CY181</f>
        <v>31070.515601007774</v>
      </c>
      <c r="AW178" s="23">
        <f t="shared" si="82"/>
        <v>51.567883828326742</v>
      </c>
      <c r="AX178" s="23">
        <f>'[1]начисления 2017'!CO181</f>
        <v>0</v>
      </c>
      <c r="AY178" s="23">
        <f t="shared" si="83"/>
        <v>0</v>
      </c>
      <c r="AZ178" s="23">
        <f>'[1]начисления 2017'!CP181</f>
        <v>0</v>
      </c>
      <c r="BA178" s="23">
        <f>'[1]начисления 2017'!CQ181</f>
        <v>0</v>
      </c>
      <c r="BB178" s="23">
        <f>1.11426*AX178*2.5%+'[1]начисления 2017'!CR181</f>
        <v>0</v>
      </c>
      <c r="BC178" s="23">
        <v>0</v>
      </c>
      <c r="BD178" s="23">
        <f>'[1]начисления 2017'!DA181</f>
        <v>14479.816800000001</v>
      </c>
      <c r="BE178" s="23">
        <f t="shared" si="84"/>
        <v>3553.5954200000001</v>
      </c>
      <c r="BF178" s="23">
        <f>'[1]начисления 2017'!CZ181</f>
        <v>3191.6</v>
      </c>
      <c r="BG178" s="23">
        <f t="shared" si="85"/>
        <v>361.99542000000002</v>
      </c>
      <c r="BH178" s="23">
        <f t="shared" si="86"/>
        <v>24.541715334409481</v>
      </c>
      <c r="BI178" s="23">
        <f t="shared" si="87"/>
        <v>61172.628666790843</v>
      </c>
      <c r="BJ178" s="23">
        <f>'[1]начисления 2017'!DD181</f>
        <v>34134.518285918421</v>
      </c>
      <c r="BK178" s="23">
        <f t="shared" si="88"/>
        <v>10308.624522347363</v>
      </c>
      <c r="BL178" s="23">
        <f>'[1]начисления 2017'!DF181</f>
        <v>4966.6890513648987</v>
      </c>
      <c r="BM178" s="23">
        <f>'[1]начисления 2017'!DK181</f>
        <v>349.18317304674929</v>
      </c>
      <c r="BN178" s="23">
        <f>'[1]начисления 2017'!DG181</f>
        <v>720.95817118609068</v>
      </c>
      <c r="BO178" s="23">
        <f>'[1]начисления 2017'!DH181</f>
        <v>665.46431254745073</v>
      </c>
      <c r="BP178" s="23">
        <f>'[1]начисления 2017'!DE181</f>
        <v>3756.2737804722665</v>
      </c>
      <c r="BQ178" s="23">
        <f>'[1]начисления 2017'!DJ181</f>
        <v>4484.4107424483236</v>
      </c>
      <c r="BR178" s="23">
        <f>'[1]начисления 2017'!DI181</f>
        <v>1287.8195167727677</v>
      </c>
      <c r="BS178" s="23">
        <f>'[1]начисления 2017'!DL181</f>
        <v>52.771681476036541</v>
      </c>
      <c r="BT178" s="23">
        <f>'[1]начисления 2017'!DM181</f>
        <v>165.20984337914018</v>
      </c>
      <c r="BU178" s="23">
        <f>'[1]начисления 2017'!DN181</f>
        <v>280.70558583133652</v>
      </c>
      <c r="BV178" s="23">
        <f>'[1]начисления 2017'!DS181</f>
        <v>1953.6284330698104</v>
      </c>
      <c r="BW178" s="23">
        <f t="shared" si="89"/>
        <v>431286.437894248</v>
      </c>
    </row>
    <row r="179" spans="1:75" s="25" customFormat="1" ht="12" x14ac:dyDescent="0.2">
      <c r="A179" s="18">
        <f t="shared" si="90"/>
        <v>176</v>
      </c>
      <c r="B179" s="35" t="s">
        <v>113</v>
      </c>
      <c r="C179" s="29">
        <v>8</v>
      </c>
      <c r="D179" s="29"/>
      <c r="E179" s="37">
        <v>956.31</v>
      </c>
      <c r="F179" s="23">
        <f>'[1]начисления 2017'!BD182+'[1]начисления 2017'!BH182</f>
        <v>30525.415199999996</v>
      </c>
      <c r="G179" s="23">
        <f t="shared" si="70"/>
        <v>31401.670590924477</v>
      </c>
      <c r="H179" s="23">
        <f>'[1]начисления 2017'!BF182</f>
        <v>12504.49401047514</v>
      </c>
      <c r="I179" s="23">
        <f t="shared" si="71"/>
        <v>3776.3571911634922</v>
      </c>
      <c r="J179" s="23">
        <f>'[1]начисления 2017'!BG182</f>
        <v>0</v>
      </c>
      <c r="K179" s="23">
        <f>'[1]начисления 2017'!AS182</f>
        <v>13062.488160767043</v>
      </c>
      <c r="L179" s="23">
        <f>1.11426*F179*2.5%+'[1]начисления 2017'!BI182+'[1]начисления 2017'!BY182</f>
        <v>2058.3312285187999</v>
      </c>
      <c r="M179" s="23">
        <f t="shared" si="72"/>
        <v>102.87057648580151</v>
      </c>
      <c r="N179" s="23">
        <f>'[1]начисления 2017'!BJ182</f>
        <v>0</v>
      </c>
      <c r="O179" s="23">
        <f t="shared" si="73"/>
        <v>0</v>
      </c>
      <c r="P179" s="23">
        <f>'[1]начисления 2017'!BK182</f>
        <v>0</v>
      </c>
      <c r="Q179" s="23">
        <f t="shared" si="74"/>
        <v>0</v>
      </c>
      <c r="R179" s="23">
        <f>'[1]начисления 2017'!BL182</f>
        <v>0</v>
      </c>
      <c r="S179" s="23">
        <f>'[1]начисления 2017'!BC182</f>
        <v>0</v>
      </c>
      <c r="T179" s="23">
        <f t="shared" si="75"/>
        <v>0</v>
      </c>
      <c r="U179" s="24">
        <v>0</v>
      </c>
      <c r="V179" s="24">
        <f>'[1]начисления 2017'!E182*'[1]начисления 2017'!I182*12</f>
        <v>23180.954399999999</v>
      </c>
      <c r="W179" s="23">
        <f t="shared" si="76"/>
        <v>29571.022202672939</v>
      </c>
      <c r="X179" s="23">
        <f>'[1]начисления 2017'!AL182</f>
        <v>25683.332074006488</v>
      </c>
      <c r="Y179" s="23">
        <f>'[1]начисления 2017'!AM182</f>
        <v>2824.610437069487</v>
      </c>
      <c r="Z179" s="23">
        <f>1.11426*V179*2.5%+'[1]начисления 2017'!AN182</f>
        <v>1063.0796915969627</v>
      </c>
      <c r="AA179" s="23">
        <f t="shared" si="77"/>
        <v>127.56602550701253</v>
      </c>
      <c r="AB179" s="23">
        <f>'[1]начисления 2017'!BQ182</f>
        <v>5049.3167999999996</v>
      </c>
      <c r="AC179" s="23">
        <f t="shared" si="78"/>
        <v>3701.0018879714034</v>
      </c>
      <c r="AD179" s="23">
        <f>'[1]начисления 2017'!BN182</f>
        <v>1010.1743999999999</v>
      </c>
      <c r="AE179" s="23">
        <f>'[1]начисления 2017'!BP182</f>
        <v>1567.5119999999999</v>
      </c>
      <c r="AF179" s="23">
        <f>1.11426*AB179*2.5%+'[1]начисления 2017'!BR182</f>
        <v>1123.3154879714036</v>
      </c>
      <c r="AG179" s="23">
        <f t="shared" si="97"/>
        <v>73.297082250244301</v>
      </c>
      <c r="AH179" s="23">
        <f>'[1]начисления 2017'!CD182</f>
        <v>1721.3579999999997</v>
      </c>
      <c r="AI179" s="23">
        <f t="shared" si="79"/>
        <v>2463.6972194957352</v>
      </c>
      <c r="AJ179" s="23">
        <f>'[1]начисления 2017'!BT182</f>
        <v>1791.24</v>
      </c>
      <c r="AK179" s="23">
        <f>1.11426*AH179*2.5%+'[1]начисления 2017'!CE182</f>
        <v>672.45721949573522</v>
      </c>
      <c r="AL179" s="23">
        <f t="shared" si="98"/>
        <v>143.12520809127071</v>
      </c>
      <c r="AM179" s="23">
        <f>'[1]начисления 2017'!CS182</f>
        <v>76657.809599999993</v>
      </c>
      <c r="AN179" s="23">
        <f t="shared" si="80"/>
        <v>41315.81075338769</v>
      </c>
      <c r="AO179" s="23">
        <f>'[1]начисления 2017'!CV182</f>
        <v>17176.681798865771</v>
      </c>
      <c r="AP179" s="23">
        <f t="shared" si="81"/>
        <v>5187.3579032574626</v>
      </c>
      <c r="AQ179" s="23">
        <f>'[1]начисления 2017'!CW182</f>
        <v>8594.8436840885042</v>
      </c>
      <c r="AR179" s="23">
        <f>'[1]начисления 2017'!CH182</f>
        <v>724.5626354890743</v>
      </c>
      <c r="AS179" s="23">
        <f>'[1]начисления 2017'!CK182+'[1]начисления 2017'!CL182+'[1]начисления 2017'!CM182+'[1]начисления 2017'!CN182</f>
        <v>0</v>
      </c>
      <c r="AT179" s="23">
        <f>'[1]начисления 2017'!CJ182</f>
        <v>177.06063396176117</v>
      </c>
      <c r="AU179" s="23">
        <f>'[1]начисления 2017'!CI182</f>
        <v>78.140922242960244</v>
      </c>
      <c r="AV179" s="23">
        <f>1.11426*AM179*2.5%+'[1]начисления 2017'!CY182</f>
        <v>9377.1631754821501</v>
      </c>
      <c r="AW179" s="23">
        <f t="shared" si="82"/>
        <v>53.896414427927631</v>
      </c>
      <c r="AX179" s="23">
        <f>'[1]начисления 2017'!CO182</f>
        <v>0</v>
      </c>
      <c r="AY179" s="23">
        <f t="shared" si="83"/>
        <v>0</v>
      </c>
      <c r="AZ179" s="23">
        <f>'[1]начисления 2017'!CP182</f>
        <v>0</v>
      </c>
      <c r="BA179" s="23">
        <f>'[1]начисления 2017'!CQ182</f>
        <v>0</v>
      </c>
      <c r="BB179" s="23">
        <f>1.11426*AX179*2.5%+'[1]начисления 2017'!CR182</f>
        <v>0</v>
      </c>
      <c r="BC179" s="23">
        <v>0</v>
      </c>
      <c r="BD179" s="23">
        <f>'[1]начисления 2017'!DA182</f>
        <v>4246.0164000000004</v>
      </c>
      <c r="BE179" s="23">
        <f t="shared" si="84"/>
        <v>1454.3504099999998</v>
      </c>
      <c r="BF179" s="23">
        <f>'[1]начисления 2017'!CZ182</f>
        <v>1348.1999999999998</v>
      </c>
      <c r="BG179" s="23">
        <f t="shared" si="85"/>
        <v>106.15041000000002</v>
      </c>
      <c r="BH179" s="23">
        <f t="shared" si="86"/>
        <v>34.252114758671205</v>
      </c>
      <c r="BI179" s="23">
        <f t="shared" si="87"/>
        <v>17793.642273628189</v>
      </c>
      <c r="BJ179" s="23">
        <f>'[1]начисления 2017'!DD182</f>
        <v>9928.9080884631512</v>
      </c>
      <c r="BK179" s="23">
        <f t="shared" si="88"/>
        <v>2998.5302427158717</v>
      </c>
      <c r="BL179" s="23">
        <f>'[1]начисления 2017'!DF182</f>
        <v>1444.6900548563426</v>
      </c>
      <c r="BM179" s="23">
        <f>'[1]начисления 2017'!DK182</f>
        <v>101.56896318789852</v>
      </c>
      <c r="BN179" s="23">
        <f>'[1]начисления 2017'!DG182</f>
        <v>209.70934340931407</v>
      </c>
      <c r="BO179" s="23">
        <f>'[1]начисления 2017'!DH182</f>
        <v>193.56751837220713</v>
      </c>
      <c r="BP179" s="23">
        <f>'[1]начисления 2017'!DE182</f>
        <v>1092.609446221446</v>
      </c>
      <c r="BQ179" s="23">
        <f>'[1]начисления 2017'!DJ182</f>
        <v>1304.4069267283116</v>
      </c>
      <c r="BR179" s="23">
        <f>'[1]начисления 2017'!DI182</f>
        <v>374.59563687004589</v>
      </c>
      <c r="BS179" s="23">
        <f>'[1]начисления 2017'!DL182</f>
        <v>15.350009355936118</v>
      </c>
      <c r="BT179" s="23">
        <f>'[1]начисления 2017'!DM182</f>
        <v>48.055558788933418</v>
      </c>
      <c r="BU179" s="23">
        <f>'[1]начисления 2017'!DN182</f>
        <v>81.65048465873069</v>
      </c>
      <c r="BV179" s="23">
        <f>'[1]начисления 2017'!DS182</f>
        <v>568.26339216160773</v>
      </c>
      <c r="BW179" s="23">
        <f t="shared" si="89"/>
        <v>128269.45873024204</v>
      </c>
    </row>
    <row r="180" spans="1:75" s="25" customFormat="1" ht="12" x14ac:dyDescent="0.2">
      <c r="A180" s="18">
        <f t="shared" si="90"/>
        <v>177</v>
      </c>
      <c r="B180" s="35" t="s">
        <v>113</v>
      </c>
      <c r="C180" s="29">
        <v>11</v>
      </c>
      <c r="D180" s="29"/>
      <c r="E180" s="37">
        <v>1940.53</v>
      </c>
      <c r="F180" s="23">
        <f>'[1]начисления 2017'!BD183+'[1]начисления 2017'!BH183</f>
        <v>61941.717600000004</v>
      </c>
      <c r="G180" s="23">
        <f t="shared" si="70"/>
        <v>64706.546383292742</v>
      </c>
      <c r="H180" s="23">
        <f>'[1]начисления 2017'!BF183</f>
        <v>25373.932890116521</v>
      </c>
      <c r="I180" s="23">
        <f t="shared" si="71"/>
        <v>7662.9277328151893</v>
      </c>
      <c r="J180" s="23">
        <f>'[1]начисления 2017'!BG183</f>
        <v>0</v>
      </c>
      <c r="K180" s="23">
        <f>'[1]начисления 2017'!AS183</f>
        <v>26506.206304036637</v>
      </c>
      <c r="L180" s="23">
        <f>1.11426*F180*2.5%+'[1]начисления 2017'!BI183+'[1]начисления 2017'!BY183</f>
        <v>5163.4794563244004</v>
      </c>
      <c r="M180" s="23">
        <f t="shared" si="72"/>
        <v>104.46359721754428</v>
      </c>
      <c r="N180" s="23">
        <f>'[1]начисления 2017'!BJ183</f>
        <v>0</v>
      </c>
      <c r="O180" s="23">
        <f t="shared" si="73"/>
        <v>0</v>
      </c>
      <c r="P180" s="23">
        <f>'[1]начисления 2017'!BK183</f>
        <v>0</v>
      </c>
      <c r="Q180" s="23">
        <f t="shared" si="74"/>
        <v>0</v>
      </c>
      <c r="R180" s="23">
        <f>'[1]начисления 2017'!BL183</f>
        <v>0</v>
      </c>
      <c r="S180" s="23">
        <f>'[1]начисления 2017'!BC183</f>
        <v>0</v>
      </c>
      <c r="T180" s="23">
        <f t="shared" si="75"/>
        <v>0</v>
      </c>
      <c r="U180" s="24">
        <v>0</v>
      </c>
      <c r="V180" s="24">
        <f>'[1]начисления 2017'!E183*'[1]начисления 2017'!I183*12</f>
        <v>71023.397999999986</v>
      </c>
      <c r="W180" s="23">
        <f t="shared" si="76"/>
        <v>60673.214335214827</v>
      </c>
      <c r="X180" s="23">
        <f>'[1]начисления 2017'!AL183</f>
        <v>52116.234682866248</v>
      </c>
      <c r="Y180" s="23">
        <f>'[1]начисления 2017'!AM183</f>
        <v>5731.6574034010446</v>
      </c>
      <c r="Z180" s="23">
        <f>1.11426*V180*2.5%+'[1]начисления 2017'!AN183</f>
        <v>2825.3222489475302</v>
      </c>
      <c r="AA180" s="23">
        <f t="shared" si="77"/>
        <v>85.427079024316527</v>
      </c>
      <c r="AB180" s="23">
        <f>'[1]начисления 2017'!BQ183</f>
        <v>10245.9984</v>
      </c>
      <c r="AC180" s="23">
        <f t="shared" si="78"/>
        <v>6750.1990472892139</v>
      </c>
      <c r="AD180" s="23">
        <f>'[1]начисления 2017'!BN183</f>
        <v>1752.0639999999999</v>
      </c>
      <c r="AE180" s="23">
        <f>'[1]начисления 2017'!BP183</f>
        <v>2718.72</v>
      </c>
      <c r="AF180" s="23">
        <f>1.11426*AB180*2.5%+'[1]начисления 2017'!BR183</f>
        <v>2279.4150472892143</v>
      </c>
      <c r="AG180" s="23">
        <f t="shared" si="97"/>
        <v>65.881320528892658</v>
      </c>
      <c r="AH180" s="23">
        <f>'[1]начисления 2017'!CD183</f>
        <v>3492.9539999999997</v>
      </c>
      <c r="AI180" s="23">
        <f t="shared" si="79"/>
        <v>3318.6201680919985</v>
      </c>
      <c r="AJ180" s="23">
        <f>'[1]начисления 2017'!BT183</f>
        <v>1954.08</v>
      </c>
      <c r="AK180" s="23">
        <f>1.11426*AH180*2.5%+'[1]начисления 2017'!CE183</f>
        <v>1364.5401680919988</v>
      </c>
      <c r="AL180" s="23">
        <f t="shared" si="98"/>
        <v>95.008985749368549</v>
      </c>
      <c r="AM180" s="23">
        <f>'[1]начисления 2017'!CS183</f>
        <v>131567.93400000001</v>
      </c>
      <c r="AN180" s="23">
        <f t="shared" si="80"/>
        <v>155327.01212096986</v>
      </c>
      <c r="AO180" s="23">
        <f>'[1]начисления 2017'!CV183</f>
        <v>82660.95554206075</v>
      </c>
      <c r="AP180" s="23">
        <f t="shared" si="81"/>
        <v>24963.608573702346</v>
      </c>
      <c r="AQ180" s="23">
        <f>'[1]начисления 2017'!CW183</f>
        <v>14315.535626253495</v>
      </c>
      <c r="AR180" s="23">
        <f>'[1]начисления 2017'!CH183</f>
        <v>1243.5681309226006</v>
      </c>
      <c r="AS180" s="23">
        <f>'[1]начисления 2017'!CK183+'[1]начисления 2017'!CL183+'[1]начисления 2017'!CM183+'[1]начисления 2017'!CN183</f>
        <v>0</v>
      </c>
      <c r="AT180" s="23">
        <f>'[1]начисления 2017'!CJ183</f>
        <v>852.08548214060124</v>
      </c>
      <c r="AU180" s="23">
        <f>'[1]начисления 2017'!CI183</f>
        <v>376.04488312565024</v>
      </c>
      <c r="AV180" s="23">
        <f>1.11426*AM180*2.5%+'[1]начисления 2017'!CY183</f>
        <v>30915.213882764412</v>
      </c>
      <c r="AW180" s="23">
        <f t="shared" si="82"/>
        <v>118.05841088982201</v>
      </c>
      <c r="AX180" s="23">
        <f>'[1]начисления 2017'!CO183</f>
        <v>0</v>
      </c>
      <c r="AY180" s="23">
        <f t="shared" si="83"/>
        <v>0</v>
      </c>
      <c r="AZ180" s="23">
        <f>'[1]начисления 2017'!CP183</f>
        <v>0</v>
      </c>
      <c r="BA180" s="23">
        <f>'[1]начисления 2017'!CQ183</f>
        <v>0</v>
      </c>
      <c r="BB180" s="23">
        <f>1.11426*AX180*2.5%+'[1]начисления 2017'!CR183</f>
        <v>0</v>
      </c>
      <c r="BC180" s="23">
        <v>0</v>
      </c>
      <c r="BD180" s="23">
        <f>'[1]начисления 2017'!DA183</f>
        <v>8615.9531999999999</v>
      </c>
      <c r="BE180" s="23">
        <f t="shared" si="84"/>
        <v>3731.8788300000001</v>
      </c>
      <c r="BF180" s="23">
        <f>'[1]начисления 2017'!CZ183</f>
        <v>3516.48</v>
      </c>
      <c r="BG180" s="23">
        <f t="shared" si="85"/>
        <v>215.39883</v>
      </c>
      <c r="BH180" s="23">
        <f t="shared" si="86"/>
        <v>43.31359216296579</v>
      </c>
      <c r="BI180" s="23">
        <f t="shared" si="87"/>
        <v>36106.593720910278</v>
      </c>
      <c r="BJ180" s="23">
        <f>'[1]начисления 2017'!DD183</f>
        <v>20147.592321428616</v>
      </c>
      <c r="BK180" s="23">
        <f t="shared" si="88"/>
        <v>6084.5728810714418</v>
      </c>
      <c r="BL180" s="23">
        <f>'[1]начисления 2017'!DF183</f>
        <v>2931.5435289292996</v>
      </c>
      <c r="BM180" s="23">
        <f>'[1]начисления 2017'!DK183</f>
        <v>206.10222640672242</v>
      </c>
      <c r="BN180" s="23">
        <f>'[1]начисления 2017'!DG183</f>
        <v>425.53907432325946</v>
      </c>
      <c r="BO180" s="23">
        <f>'[1]начисления 2017'!DH183</f>
        <v>392.78432352147223</v>
      </c>
      <c r="BP180" s="23">
        <f>'[1]начисления 2017'!DE183</f>
        <v>2217.1068049859382</v>
      </c>
      <c r="BQ180" s="23">
        <f>'[1]начисления 2017'!DJ183</f>
        <v>2646.8830959877973</v>
      </c>
      <c r="BR180" s="23">
        <f>'[1]начисления 2017'!DI183</f>
        <v>760.12388369402197</v>
      </c>
      <c r="BS180" s="23">
        <f>'[1]начисления 2017'!DL183</f>
        <v>31.148010222077271</v>
      </c>
      <c r="BT180" s="23">
        <f>'[1]начисления 2017'!DM183</f>
        <v>97.513623716879422</v>
      </c>
      <c r="BU180" s="23">
        <f>'[1]начисления 2017'!DN183</f>
        <v>165.68394662275483</v>
      </c>
      <c r="BV180" s="23">
        <f>'[1]начисления 2017'!DS183</f>
        <v>1153.1116064784062</v>
      </c>
      <c r="BW180" s="23">
        <f t="shared" si="89"/>
        <v>331767.17621224729</v>
      </c>
    </row>
    <row r="181" spans="1:75" s="25" customFormat="1" ht="12" x14ac:dyDescent="0.2">
      <c r="A181" s="18">
        <f t="shared" si="90"/>
        <v>178</v>
      </c>
      <c r="B181" s="35" t="s">
        <v>113</v>
      </c>
      <c r="C181" s="29">
        <v>12</v>
      </c>
      <c r="D181" s="29"/>
      <c r="E181" s="37">
        <v>841.2</v>
      </c>
      <c r="F181" s="23">
        <f>'[1]начисления 2017'!BD184+'[1]начисления 2017'!BH184</f>
        <v>26851.103999999999</v>
      </c>
      <c r="G181" s="23">
        <f t="shared" si="70"/>
        <v>27563.291130580747</v>
      </c>
      <c r="H181" s="23">
        <f>'[1]начисления 2017'!BF184</f>
        <v>10999.341595938231</v>
      </c>
      <c r="I181" s="23">
        <f t="shared" si="71"/>
        <v>3321.8011619733456</v>
      </c>
      <c r="J181" s="23">
        <f>'[1]начисления 2017'!BG184</f>
        <v>0</v>
      </c>
      <c r="K181" s="23">
        <f>'[1]начисления 2017'!AS184</f>
        <v>11490.170594093168</v>
      </c>
      <c r="L181" s="23">
        <f>1.11426*F181*2.5%+'[1]начисления 2017'!BI184+'[1]начисления 2017'!BY184</f>
        <v>1751.9777785760002</v>
      </c>
      <c r="M181" s="23">
        <f t="shared" si="72"/>
        <v>102.65235697787602</v>
      </c>
      <c r="N181" s="23">
        <f>'[1]начисления 2017'!BJ184</f>
        <v>0</v>
      </c>
      <c r="O181" s="23">
        <f t="shared" si="73"/>
        <v>0</v>
      </c>
      <c r="P181" s="23">
        <f>'[1]начисления 2017'!BK184</f>
        <v>0</v>
      </c>
      <c r="Q181" s="23">
        <f t="shared" si="74"/>
        <v>0</v>
      </c>
      <c r="R181" s="23">
        <f>'[1]начисления 2017'!BL184</f>
        <v>0</v>
      </c>
      <c r="S181" s="23">
        <f>'[1]начисления 2017'!BC184</f>
        <v>0</v>
      </c>
      <c r="T181" s="23">
        <f t="shared" si="75"/>
        <v>0</v>
      </c>
      <c r="U181" s="24">
        <v>0</v>
      </c>
      <c r="V181" s="24">
        <f>'[1]начисления 2017'!E184*'[1]начисления 2017'!I184*12</f>
        <v>20390.688000000002</v>
      </c>
      <c r="W181" s="23">
        <f t="shared" si="76"/>
        <v>26011.590255135347</v>
      </c>
      <c r="X181" s="23">
        <f>'[1]начисления 2017'!AL184</f>
        <v>22591.857180887229</v>
      </c>
      <c r="Y181" s="23">
        <f>'[1]начисления 2017'!AM184</f>
        <v>2484.6151349069378</v>
      </c>
      <c r="Z181" s="23">
        <f>1.11426*V181*2.5%+'[1]начисления 2017'!AN184</f>
        <v>935.11793934118123</v>
      </c>
      <c r="AA181" s="23">
        <f t="shared" si="77"/>
        <v>127.56602550701253</v>
      </c>
      <c r="AB181" s="23">
        <f>'[1]начисления 2017'!BQ184</f>
        <v>4441.5360000000001</v>
      </c>
      <c r="AC181" s="23">
        <f t="shared" si="78"/>
        <v>3206.7297780794352</v>
      </c>
      <c r="AD181" s="23">
        <f>'[1]начисления 2017'!BN184</f>
        <v>869.46175999999991</v>
      </c>
      <c r="AE181" s="23">
        <f>'[1]начисления 2017'!BP184</f>
        <v>1349.1648</v>
      </c>
      <c r="AF181" s="23">
        <f>1.11426*AB181*2.5%+'[1]начисления 2017'!BR184</f>
        <v>988.10321807943546</v>
      </c>
      <c r="AG181" s="23">
        <f t="shared" si="97"/>
        <v>72.198666814350602</v>
      </c>
      <c r="AH181" s="23">
        <f>'[1]начисления 2017'!CD184</f>
        <v>1514.16</v>
      </c>
      <c r="AI181" s="23">
        <f t="shared" si="79"/>
        <v>2219.9142715644639</v>
      </c>
      <c r="AJ181" s="23">
        <f>'[1]начисления 2017'!BT184</f>
        <v>1628.3999999999999</v>
      </c>
      <c r="AK181" s="23">
        <f>1.11426*AH181*2.5%+'[1]начисления 2017'!CE184</f>
        <v>591.51427156446402</v>
      </c>
      <c r="AL181" s="23">
        <f t="shared" si="98"/>
        <v>146.61028369290327</v>
      </c>
      <c r="AM181" s="23">
        <f>'[1]начисления 2017'!CS184</f>
        <v>67430.592000000004</v>
      </c>
      <c r="AN181" s="23">
        <f t="shared" si="80"/>
        <v>16981.603827352952</v>
      </c>
      <c r="AO181" s="23">
        <f>'[1]начисления 2017'!CV184</f>
        <v>8603.853334983085</v>
      </c>
      <c r="AP181" s="23">
        <f t="shared" si="81"/>
        <v>2598.3637071648914</v>
      </c>
      <c r="AQ181" s="23">
        <f>'[1]начисления 2017'!CW184</f>
        <v>560.62744772223505</v>
      </c>
      <c r="AR181" s="23">
        <f>'[1]начисления 2017'!CH184</f>
        <v>637.34781501125087</v>
      </c>
      <c r="AS181" s="23">
        <f>'[1]начисления 2017'!CK184+'[1]начисления 2017'!CL184+'[1]начисления 2017'!CM184+'[1]начисления 2017'!CN184</f>
        <v>0</v>
      </c>
      <c r="AT181" s="23">
        <f>'[1]начисления 2017'!CJ184</f>
        <v>88.690222235281382</v>
      </c>
      <c r="AU181" s="23">
        <f>'[1]начисления 2017'!CI184</f>
        <v>39.141030980916369</v>
      </c>
      <c r="AV181" s="23">
        <f>1.11426*AM181*2.5%+'[1]начисления 2017'!CY184</f>
        <v>4453.5802692552916</v>
      </c>
      <c r="AW181" s="23">
        <f t="shared" si="82"/>
        <v>25.183827286215955</v>
      </c>
      <c r="AX181" s="23">
        <f>'[1]начисления 2017'!CO184</f>
        <v>0</v>
      </c>
      <c r="AY181" s="23">
        <f t="shared" si="83"/>
        <v>0</v>
      </c>
      <c r="AZ181" s="23">
        <f>'[1]начисления 2017'!CP184</f>
        <v>0</v>
      </c>
      <c r="BA181" s="23">
        <f>'[1]начисления 2017'!CQ184</f>
        <v>0</v>
      </c>
      <c r="BB181" s="23">
        <f>1.11426*AX181*2.5%+'[1]начисления 2017'!CR184</f>
        <v>0</v>
      </c>
      <c r="BC181" s="23">
        <v>0</v>
      </c>
      <c r="BD181" s="23">
        <f>'[1]начисления 2017'!DA184</f>
        <v>3734.9280000000003</v>
      </c>
      <c r="BE181" s="23">
        <f t="shared" si="84"/>
        <v>1262.5732</v>
      </c>
      <c r="BF181" s="23">
        <f>'[1]начисления 2017'!CZ184</f>
        <v>1169.2</v>
      </c>
      <c r="BG181" s="23">
        <f t="shared" si="85"/>
        <v>93.373200000000011</v>
      </c>
      <c r="BH181" s="23">
        <f t="shared" si="86"/>
        <v>33.804485655412904</v>
      </c>
      <c r="BI181" s="23">
        <f t="shared" si="87"/>
        <v>15651.840805362315</v>
      </c>
      <c r="BJ181" s="23">
        <f>'[1]начисления 2017'!DD184</f>
        <v>8733.7761646487052</v>
      </c>
      <c r="BK181" s="23">
        <f t="shared" si="88"/>
        <v>2637.6004017239088</v>
      </c>
      <c r="BL181" s="23">
        <f>'[1]начисления 2017'!DF184</f>
        <v>1270.7942760665007</v>
      </c>
      <c r="BM181" s="23">
        <f>'[1]начисления 2017'!DK184</f>
        <v>89.343216983677095</v>
      </c>
      <c r="BN181" s="23">
        <f>'[1]начисления 2017'!DG184</f>
        <v>184.46685664263157</v>
      </c>
      <c r="BO181" s="23">
        <f>'[1]начисления 2017'!DH184</f>
        <v>170.26800562024934</v>
      </c>
      <c r="BP181" s="23">
        <f>'[1]начисления 2017'!DE184</f>
        <v>961.09322935186322</v>
      </c>
      <c r="BQ181" s="23">
        <f>'[1]начисления 2017'!DJ184</f>
        <v>1147.3968762889185</v>
      </c>
      <c r="BR181" s="23">
        <f>'[1]начисления 2017'!DI184</f>
        <v>329.50596536173691</v>
      </c>
      <c r="BS181" s="23">
        <f>'[1]начисления 2017'!DL184</f>
        <v>13.502345338032084</v>
      </c>
      <c r="BT181" s="23">
        <f>'[1]начисления 2017'!DM184</f>
        <v>42.271163172246226</v>
      </c>
      <c r="BU181" s="23">
        <f>'[1]начисления 2017'!DN184</f>
        <v>71.822304163842546</v>
      </c>
      <c r="BV181" s="23">
        <f>'[1]начисления 2017'!DS184</f>
        <v>499.86214249181171</v>
      </c>
      <c r="BW181" s="23">
        <f t="shared" si="89"/>
        <v>93397.405410567066</v>
      </c>
    </row>
    <row r="182" spans="1:75" s="25" customFormat="1" ht="12" x14ac:dyDescent="0.2">
      <c r="A182" s="18">
        <f t="shared" si="90"/>
        <v>179</v>
      </c>
      <c r="B182" s="35" t="s">
        <v>113</v>
      </c>
      <c r="C182" s="29">
        <v>13</v>
      </c>
      <c r="D182" s="29"/>
      <c r="E182" s="26">
        <v>675</v>
      </c>
      <c r="F182" s="23">
        <f>'[1]начисления 2017'!BD185+'[1]начисления 2017'!BH185</f>
        <v>21384</v>
      </c>
      <c r="G182" s="23">
        <f t="shared" si="70"/>
        <v>21711.129274035193</v>
      </c>
      <c r="H182" s="23">
        <f>'[1]начисления 2017'!BF185</f>
        <v>8826.1478569404499</v>
      </c>
      <c r="I182" s="23">
        <f t="shared" si="71"/>
        <v>2665.496652796016</v>
      </c>
      <c r="J182" s="23">
        <f>'[1]начисления 2017'!BG185</f>
        <v>0</v>
      </c>
      <c r="K182" s="23">
        <f>'[1]начисления 2017'!AS185</f>
        <v>9220.0013682987264</v>
      </c>
      <c r="L182" s="23">
        <f>1.11426*F182*2.5%+'[1]начисления 2017'!BI185+'[1]начисления 2017'!BY185</f>
        <v>999.48339600000008</v>
      </c>
      <c r="M182" s="23">
        <f t="shared" si="72"/>
        <v>101.5297852321137</v>
      </c>
      <c r="N182" s="23">
        <f>'[1]начисления 2017'!BJ185</f>
        <v>0</v>
      </c>
      <c r="O182" s="23">
        <f t="shared" si="73"/>
        <v>0</v>
      </c>
      <c r="P182" s="23">
        <f>'[1]начисления 2017'!BK185</f>
        <v>0</v>
      </c>
      <c r="Q182" s="23">
        <f t="shared" si="74"/>
        <v>0</v>
      </c>
      <c r="R182" s="23">
        <f>'[1]начисления 2017'!BL185</f>
        <v>0</v>
      </c>
      <c r="S182" s="23">
        <f>'[1]начисления 2017'!BC185</f>
        <v>0</v>
      </c>
      <c r="T182" s="23">
        <f t="shared" si="75"/>
        <v>0</v>
      </c>
      <c r="U182" s="24">
        <v>0</v>
      </c>
      <c r="V182" s="24">
        <f>'[1]начисления 2017'!E185*'[1]начисления 2017'!I185*12</f>
        <v>24705</v>
      </c>
      <c r="W182" s="23">
        <f t="shared" si="76"/>
        <v>21104.759872957387</v>
      </c>
      <c r="X182" s="23">
        <f>'[1]начисления 2017'!AL185</f>
        <v>18128.273415476553</v>
      </c>
      <c r="Y182" s="23">
        <f>'[1]начисления 2017'!AM185</f>
        <v>1993.7175654567077</v>
      </c>
      <c r="Z182" s="23">
        <f>1.11426*V182*2.5%+'[1]начисления 2017'!AN185</f>
        <v>982.76889202412895</v>
      </c>
      <c r="AA182" s="23">
        <f t="shared" si="77"/>
        <v>85.427079024316484</v>
      </c>
      <c r="AB182" s="23">
        <f>'[1]начисления 2017'!BQ185</f>
        <v>0</v>
      </c>
      <c r="AC182" s="23">
        <f t="shared" si="78"/>
        <v>0</v>
      </c>
      <c r="AD182" s="23">
        <f>'[1]начисления 2017'!BN185</f>
        <v>0</v>
      </c>
      <c r="AE182" s="23">
        <f>'[1]начисления 2017'!BP185</f>
        <v>0</v>
      </c>
      <c r="AF182" s="23">
        <f>1.11426*AB182*2.5%+'[1]начисления 2017'!BR185</f>
        <v>0</v>
      </c>
      <c r="AG182" s="23">
        <v>0</v>
      </c>
      <c r="AH182" s="23">
        <f>'[1]начисления 2017'!CD185</f>
        <v>1215</v>
      </c>
      <c r="AI182" s="23">
        <f t="shared" si="79"/>
        <v>1454.0459026462354</v>
      </c>
      <c r="AJ182" s="23">
        <f>'[1]начисления 2017'!BT185</f>
        <v>979.4</v>
      </c>
      <c r="AK182" s="23">
        <f>1.11426*AH182*2.5%+'[1]начисления 2017'!CE185</f>
        <v>474.64590264623536</v>
      </c>
      <c r="AL182" s="23">
        <f t="shared" si="98"/>
        <v>119.67455988857904</v>
      </c>
      <c r="AM182" s="23">
        <f>'[1]начисления 2017'!CS185</f>
        <v>46453.499999999993</v>
      </c>
      <c r="AN182" s="23">
        <f t="shared" si="80"/>
        <v>10393.390228359021</v>
      </c>
      <c r="AO182" s="23">
        <f>'[1]начисления 2017'!CV185</f>
        <v>5059.1961867595783</v>
      </c>
      <c r="AP182" s="23">
        <f t="shared" si="81"/>
        <v>1527.8772484013925</v>
      </c>
      <c r="AQ182" s="23">
        <f>'[1]начисления 2017'!CW185</f>
        <v>449.97757024787012</v>
      </c>
      <c r="AR182" s="23">
        <f>'[1]начисления 2017'!CH185</f>
        <v>439.07425170796569</v>
      </c>
      <c r="AS182" s="23">
        <f>'[1]начисления 2017'!CK185+'[1]начисления 2017'!CL185+'[1]начисления 2017'!CM185+'[1]начисления 2017'!CN185</f>
        <v>0</v>
      </c>
      <c r="AT182" s="23">
        <f>'[1]начисления 2017'!CJ185</f>
        <v>52.151195129185375</v>
      </c>
      <c r="AU182" s="23">
        <f>'[1]начисления 2017'!CI185</f>
        <v>23.015519555562012</v>
      </c>
      <c r="AV182" s="23">
        <f>1.11426*AM182*2.5%+'[1]начисления 2017'!CY185</f>
        <v>2842.0982565574695</v>
      </c>
      <c r="AW182" s="23">
        <f t="shared" si="82"/>
        <v>22.373750585766462</v>
      </c>
      <c r="AX182" s="23">
        <f>'[1]начисления 2017'!CO185</f>
        <v>0</v>
      </c>
      <c r="AY182" s="23">
        <f t="shared" si="83"/>
        <v>0</v>
      </c>
      <c r="AZ182" s="23">
        <f>'[1]начисления 2017'!CP185</f>
        <v>0</v>
      </c>
      <c r="BA182" s="23">
        <f>'[1]начисления 2017'!CQ185</f>
        <v>0</v>
      </c>
      <c r="BB182" s="23">
        <f>1.11426*AX182*2.5%+'[1]начисления 2017'!CR185</f>
        <v>0</v>
      </c>
      <c r="BC182" s="23">
        <v>0</v>
      </c>
      <c r="BD182" s="23">
        <f>'[1]начисления 2017'!DA185</f>
        <v>2997</v>
      </c>
      <c r="BE182" s="23">
        <f t="shared" si="84"/>
        <v>501.16499999999991</v>
      </c>
      <c r="BF182" s="23">
        <f>'[1]начисления 2017'!CZ185</f>
        <v>426.2399999999999</v>
      </c>
      <c r="BG182" s="23">
        <f t="shared" si="85"/>
        <v>74.924999999999997</v>
      </c>
      <c r="BH182" s="23">
        <f t="shared" si="86"/>
        <v>16.722222222222218</v>
      </c>
      <c r="BI182" s="23">
        <f t="shared" si="87"/>
        <v>12177.142186866593</v>
      </c>
      <c r="BJ182" s="23">
        <f>'[1]начисления 2017'!DD185</f>
        <v>6794.883458612574</v>
      </c>
      <c r="BK182" s="23">
        <f t="shared" si="88"/>
        <v>2052.0548045009973</v>
      </c>
      <c r="BL182" s="23">
        <f>'[1]начисления 2017'!DF185</f>
        <v>988.67876196494274</v>
      </c>
      <c r="BM182" s="23">
        <f>'[1]начисления 2017'!DK185</f>
        <v>69.509080124912927</v>
      </c>
      <c r="BN182" s="23">
        <f>'[1]начисления 2017'!DG185</f>
        <v>143.5153327991994</v>
      </c>
      <c r="BO182" s="23">
        <f>'[1]начисления 2017'!DH185</f>
        <v>132.46861759555074</v>
      </c>
      <c r="BP182" s="23">
        <f>'[1]начисления 2017'!DE185</f>
        <v>747.73114895487947</v>
      </c>
      <c r="BQ182" s="23">
        <f>'[1]начисления 2017'!DJ185</f>
        <v>892.67550578139912</v>
      </c>
      <c r="BR182" s="23">
        <f>'[1]начисления 2017'!DI185</f>
        <v>256.3558524219049</v>
      </c>
      <c r="BS182" s="23">
        <f>'[1]начисления 2017'!DL185</f>
        <v>10.504833334431936</v>
      </c>
      <c r="BT182" s="23">
        <f>'[1]начисления 2017'!DM185</f>
        <v>32.88699206398335</v>
      </c>
      <c r="BU182" s="23">
        <f>'[1]начисления 2017'!DN185</f>
        <v>55.877798711820354</v>
      </c>
      <c r="BV182" s="23">
        <f>'[1]начисления 2017'!DS185</f>
        <v>388.89306750865978</v>
      </c>
      <c r="BW182" s="23">
        <f t="shared" si="89"/>
        <v>67730.525532373096</v>
      </c>
    </row>
    <row r="183" spans="1:75" s="25" customFormat="1" ht="12" x14ac:dyDescent="0.2">
      <c r="A183" s="18">
        <f t="shared" si="90"/>
        <v>180</v>
      </c>
      <c r="B183" s="35" t="s">
        <v>113</v>
      </c>
      <c r="C183" s="29">
        <v>14</v>
      </c>
      <c r="D183" s="29"/>
      <c r="E183" s="28">
        <v>2645.64</v>
      </c>
      <c r="F183" s="23">
        <f>'[1]начисления 2017'!BD186+'[1]начисления 2017'!BH186</f>
        <v>84448.828799999988</v>
      </c>
      <c r="G183" s="23">
        <f t="shared" si="70"/>
        <v>85377.054430230201</v>
      </c>
      <c r="H183" s="23">
        <f>'[1]начисления 2017'!BF186</f>
        <v>34593.79232034953</v>
      </c>
      <c r="I183" s="23">
        <f t="shared" si="71"/>
        <v>10447.325280745557</v>
      </c>
      <c r="J183" s="23">
        <f>'[1]начисления 2017'!BG186</f>
        <v>0</v>
      </c>
      <c r="K183" s="23">
        <f>'[1]начисления 2017'!AS186</f>
        <v>36137.488029667918</v>
      </c>
      <c r="L183" s="23">
        <f>1.11426*F183*2.5%+'[1]начисления 2017'!BI186+'[1]начисления 2017'!BY186</f>
        <v>4198.4487994671999</v>
      </c>
      <c r="M183" s="23">
        <f t="shared" si="72"/>
        <v>101.09915749385765</v>
      </c>
      <c r="N183" s="23">
        <f>'[1]начисления 2017'!BJ186</f>
        <v>0</v>
      </c>
      <c r="O183" s="23">
        <f t="shared" si="73"/>
        <v>0</v>
      </c>
      <c r="P183" s="23">
        <f>'[1]начисления 2017'!BK186</f>
        <v>0</v>
      </c>
      <c r="Q183" s="23">
        <f t="shared" si="74"/>
        <v>0</v>
      </c>
      <c r="R183" s="23">
        <f>'[1]начисления 2017'!BL186</f>
        <v>0</v>
      </c>
      <c r="S183" s="23">
        <f>'[1]начисления 2017'!BC186</f>
        <v>0</v>
      </c>
      <c r="T183" s="23">
        <f t="shared" si="75"/>
        <v>0</v>
      </c>
      <c r="U183" s="24">
        <v>0</v>
      </c>
      <c r="V183" s="24">
        <f>'[1]начисления 2017'!E186*'[1]начисления 2017'!I186*12</f>
        <v>64130.313599999994</v>
      </c>
      <c r="W183" s="23">
        <f t="shared" si="76"/>
        <v>81808.492204703129</v>
      </c>
      <c r="X183" s="23">
        <f>'[1]начисления 2017'!AL186</f>
        <v>71053.163376179829</v>
      </c>
      <c r="Y183" s="23">
        <f>'[1]начисления 2017'!AM186</f>
        <v>7814.3095405553831</v>
      </c>
      <c r="Z183" s="23">
        <f>1.11426*V183*2.5%+'[1]начисления 2017'!AN186</f>
        <v>2941.0192879679062</v>
      </c>
      <c r="AA183" s="23">
        <f t="shared" si="77"/>
        <v>127.56602550701255</v>
      </c>
      <c r="AB183" s="23">
        <f>'[1]начисления 2017'!BQ186</f>
        <v>13968.9792</v>
      </c>
      <c r="AC183" s="23">
        <f t="shared" si="78"/>
        <v>10450.924866789916</v>
      </c>
      <c r="AD183" s="23">
        <f>'[1]начисления 2017'!BN186</f>
        <v>2877.76512</v>
      </c>
      <c r="AE183" s="23">
        <f>'[1]начисления 2017'!BP186</f>
        <v>4465.4975999999997</v>
      </c>
      <c r="AF183" s="23">
        <f>1.11426*AB183*2.5%+'[1]начисления 2017'!BR186</f>
        <v>3107.6621467899158</v>
      </c>
      <c r="AG183" s="23">
        <f>AC183/AB183*100</f>
        <v>74.815236798333245</v>
      </c>
      <c r="AH183" s="23">
        <f>'[1]начисления 2017'!CD186</f>
        <v>4762.1519999999991</v>
      </c>
      <c r="AI183" s="23">
        <f t="shared" si="79"/>
        <v>5497.1187938918301</v>
      </c>
      <c r="AJ183" s="23">
        <f>'[1]начисления 2017'!BT186</f>
        <v>3636.7599999999998</v>
      </c>
      <c r="AK183" s="23">
        <f>1.11426*AH183*2.5%+'[1]начисления 2017'!CE186</f>
        <v>1860.3587938918308</v>
      </c>
      <c r="AL183" s="23">
        <f t="shared" si="98"/>
        <v>115.43350136433762</v>
      </c>
      <c r="AM183" s="23">
        <f>'[1]начисления 2017'!CS186</f>
        <v>215249.27040000001</v>
      </c>
      <c r="AN183" s="23">
        <f t="shared" si="80"/>
        <v>101339.25593892824</v>
      </c>
      <c r="AO183" s="23">
        <f>'[1]начисления 2017'!CV186</f>
        <v>35591.256393050702</v>
      </c>
      <c r="AP183" s="23">
        <f t="shared" si="81"/>
        <v>10748.559430701313</v>
      </c>
      <c r="AQ183" s="23">
        <f>'[1]начисления 2017'!CW186</f>
        <v>28445.767221947463</v>
      </c>
      <c r="AR183" s="23">
        <f>'[1]начисления 2017'!CH186</f>
        <v>2034.5165021271935</v>
      </c>
      <c r="AS183" s="23">
        <f>'[1]начисления 2017'!CK186+'[1]начисления 2017'!CL186+'[1]начисления 2017'!CM186+'[1]начисления 2017'!CN186</f>
        <v>0</v>
      </c>
      <c r="AT183" s="23">
        <f>'[1]начисления 2017'!CJ186</f>
        <v>366.88171174395688</v>
      </c>
      <c r="AU183" s="23">
        <f>'[1]начисления 2017'!CI186</f>
        <v>161.91332126338182</v>
      </c>
      <c r="AV183" s="23">
        <f>1.11426*AM183*2.5%+'[1]начисления 2017'!CY186</f>
        <v>23990.361358094229</v>
      </c>
      <c r="AW183" s="23">
        <f t="shared" si="82"/>
        <v>47.079953279566723</v>
      </c>
      <c r="AX183" s="23">
        <f>'[1]начисления 2017'!CO186</f>
        <v>0</v>
      </c>
      <c r="AY183" s="23">
        <f t="shared" si="83"/>
        <v>0</v>
      </c>
      <c r="AZ183" s="23">
        <f>'[1]начисления 2017'!CP186</f>
        <v>0</v>
      </c>
      <c r="BA183" s="23">
        <f>'[1]начисления 2017'!CQ186</f>
        <v>0</v>
      </c>
      <c r="BB183" s="23">
        <f>1.11426*AX183*2.5%+'[1]начисления 2017'!CR186</f>
        <v>0</v>
      </c>
      <c r="BC183" s="23">
        <v>0</v>
      </c>
      <c r="BD183" s="23">
        <f>'[1]начисления 2017'!DA186</f>
        <v>11746.641599999999</v>
      </c>
      <c r="BE183" s="23">
        <f t="shared" si="84"/>
        <v>5471.4260400000003</v>
      </c>
      <c r="BF183" s="23">
        <f>'[1]начисления 2017'!CZ186</f>
        <v>5177.76</v>
      </c>
      <c r="BG183" s="23">
        <f t="shared" si="85"/>
        <v>293.66604000000001</v>
      </c>
      <c r="BH183" s="23">
        <f t="shared" si="86"/>
        <v>46.578641166680363</v>
      </c>
      <c r="BI183" s="23">
        <f t="shared" si="87"/>
        <v>49625.831224513699</v>
      </c>
      <c r="BJ183" s="23">
        <f>'[1]начисления 2017'!DD186</f>
        <v>27691.369167966965</v>
      </c>
      <c r="BK183" s="23">
        <f t="shared" si="88"/>
        <v>8362.7934887260235</v>
      </c>
      <c r="BL183" s="23">
        <f>'[1]начисления 2017'!DF186</f>
        <v>4029.1888378744857</v>
      </c>
      <c r="BM183" s="23">
        <f>'[1]начисления 2017'!DK186</f>
        <v>283.27220179546362</v>
      </c>
      <c r="BN183" s="23">
        <f>'[1]начисления 2017'!DG186</f>
        <v>584.87185041695102</v>
      </c>
      <c r="BO183" s="23">
        <f>'[1]начисления 2017'!DH186</f>
        <v>539.85287832407437</v>
      </c>
      <c r="BP183" s="23">
        <f>'[1]начисления 2017'!DE186</f>
        <v>3047.2486261486952</v>
      </c>
      <c r="BQ183" s="23">
        <f>'[1]начисления 2017'!DJ186</f>
        <v>3637.9442161678708</v>
      </c>
      <c r="BR183" s="23">
        <f>'[1]начисления 2017'!DI186</f>
        <v>1044.733819354323</v>
      </c>
      <c r="BS183" s="23">
        <f>'[1]начисления 2017'!DL186</f>
        <v>42.810626507951419</v>
      </c>
      <c r="BT183" s="23">
        <f>'[1]начисления 2017'!DM186</f>
        <v>134.02523289983151</v>
      </c>
      <c r="BU183" s="23">
        <f>'[1]начисления 2017'!DN186</f>
        <v>227.72027833105932</v>
      </c>
      <c r="BV183" s="23">
        <f>'[1]начисления 2017'!DS186</f>
        <v>1584.866254857634</v>
      </c>
      <c r="BW183" s="23">
        <f t="shared" si="89"/>
        <v>341154.96975391463</v>
      </c>
    </row>
    <row r="184" spans="1:75" s="25" customFormat="1" ht="12" x14ac:dyDescent="0.2">
      <c r="A184" s="18">
        <f t="shared" si="90"/>
        <v>181</v>
      </c>
      <c r="B184" s="35" t="s">
        <v>113</v>
      </c>
      <c r="C184" s="29">
        <v>15</v>
      </c>
      <c r="D184" s="29"/>
      <c r="E184" s="28">
        <v>2394.13</v>
      </c>
      <c r="F184" s="23">
        <f>'[1]начисления 2017'!BD187+'[1]начисления 2017'!BH187</f>
        <v>75846.038400000019</v>
      </c>
      <c r="G184" s="23">
        <f t="shared" si="70"/>
        <v>77904.098125697608</v>
      </c>
      <c r="H184" s="23">
        <f>'[1]начисления 2017'!BF187</f>
        <v>31305.104249980504</v>
      </c>
      <c r="I184" s="23">
        <f t="shared" si="71"/>
        <v>9454.1414834941115</v>
      </c>
      <c r="J184" s="23">
        <f>'[1]начисления 2017'!BG187</f>
        <v>0</v>
      </c>
      <c r="K184" s="23">
        <f>'[1]начисления 2017'!AS187</f>
        <v>32702.047223533384</v>
      </c>
      <c r="L184" s="23">
        <f>1.11426*F184*2.5%+'[1]начисления 2017'!BI187+'[1]начисления 2017'!BY187</f>
        <v>4442.8051686896015</v>
      </c>
      <c r="M184" s="23">
        <f t="shared" si="72"/>
        <v>102.71347029998286</v>
      </c>
      <c r="N184" s="23">
        <f>'[1]начисления 2017'!BJ187</f>
        <v>0</v>
      </c>
      <c r="O184" s="23">
        <f t="shared" si="73"/>
        <v>0</v>
      </c>
      <c r="P184" s="23">
        <f>'[1]начисления 2017'!BK187</f>
        <v>0</v>
      </c>
      <c r="Q184" s="23">
        <f t="shared" si="74"/>
        <v>0</v>
      </c>
      <c r="R184" s="23">
        <f>'[1]начисления 2017'!BL187</f>
        <v>0</v>
      </c>
      <c r="S184" s="23">
        <f>'[1]начисления 2017'!BC187</f>
        <v>0</v>
      </c>
      <c r="T184" s="23">
        <f t="shared" si="75"/>
        <v>0</v>
      </c>
      <c r="U184" s="24">
        <v>0</v>
      </c>
      <c r="V184" s="24">
        <f>'[1]начисления 2017'!E187*'[1]начисления 2017'!I187*12</f>
        <v>58033.711200000005</v>
      </c>
      <c r="W184" s="23">
        <f t="shared" si="76"/>
        <v>74031.29883205799</v>
      </c>
      <c r="X184" s="23">
        <f>'[1]начисления 2017'!AL187</f>
        <v>64298.434418066492</v>
      </c>
      <c r="Y184" s="23">
        <f>'[1]начисления 2017'!AM187</f>
        <v>7071.4356073879517</v>
      </c>
      <c r="Z184" s="23">
        <f>1.11426*V184*2.5%+'[1]начисления 2017'!AN187</f>
        <v>2661.4288066035451</v>
      </c>
      <c r="AA184" s="23">
        <f t="shared" si="77"/>
        <v>127.56602550701253</v>
      </c>
      <c r="AB184" s="23">
        <f>'[1]начисления 2017'!BQ187</f>
        <v>0</v>
      </c>
      <c r="AC184" s="23">
        <f t="shared" si="78"/>
        <v>0</v>
      </c>
      <c r="AD184" s="23">
        <f>'[1]начисления 2017'!BN187</f>
        <v>0</v>
      </c>
      <c r="AE184" s="23">
        <f>'[1]начисления 2017'!BP187</f>
        <v>0</v>
      </c>
      <c r="AF184" s="23">
        <f>1.11426*AB184*2.5%+'[1]начисления 2017'!BR187</f>
        <v>0</v>
      </c>
      <c r="AG184" s="23">
        <v>0</v>
      </c>
      <c r="AH184" s="23">
        <f>'[1]начисления 2017'!CD187</f>
        <v>4309.4340000000002</v>
      </c>
      <c r="AI184" s="23">
        <f t="shared" si="79"/>
        <v>4845.9022146702682</v>
      </c>
      <c r="AJ184" s="23">
        <f>'[1]начисления 2017'!BT187</f>
        <v>3162.3999999999996</v>
      </c>
      <c r="AK184" s="23">
        <f>1.11426*AH184*2.5%+'[1]начисления 2017'!CE187</f>
        <v>1683.502214670269</v>
      </c>
      <c r="AL184" s="23">
        <f t="shared" si="98"/>
        <v>112.44869313859471</v>
      </c>
      <c r="AM184" s="23">
        <f>'[1]начисления 2017'!CS187</f>
        <v>194786.41680000001</v>
      </c>
      <c r="AN184" s="23">
        <f t="shared" si="80"/>
        <v>108957.98000889999</v>
      </c>
      <c r="AO184" s="23">
        <f>'[1]начисления 2017'!CV187</f>
        <v>52686.769242061069</v>
      </c>
      <c r="AP184" s="23">
        <f t="shared" si="81"/>
        <v>15911.404311102442</v>
      </c>
      <c r="AQ184" s="23">
        <f>'[1]начисления 2017'!CW187</f>
        <v>13665.106000660036</v>
      </c>
      <c r="AR184" s="23">
        <f>'[1]начисления 2017'!CH187</f>
        <v>1841.1034733515435</v>
      </c>
      <c r="AS184" s="23">
        <f>'[1]начисления 2017'!CK187+'[1]начисления 2017'!CL187+'[1]начисления 2017'!CM187+'[1]начисления 2017'!CN187</f>
        <v>0</v>
      </c>
      <c r="AT184" s="23">
        <f>'[1]начисления 2017'!CJ187</f>
        <v>543.10564011335168</v>
      </c>
      <c r="AU184" s="23">
        <f>'[1]начисления 2017'!CI187</f>
        <v>239.68498612162338</v>
      </c>
      <c r="AV184" s="23">
        <f>1.11426*AM184*2.5%+'[1]начисления 2017'!CY187</f>
        <v>24070.806355489949</v>
      </c>
      <c r="AW184" s="23">
        <f t="shared" si="82"/>
        <v>55.937155063935641</v>
      </c>
      <c r="AX184" s="23">
        <f>'[1]начисления 2017'!CO187</f>
        <v>0</v>
      </c>
      <c r="AY184" s="23">
        <f t="shared" si="83"/>
        <v>0</v>
      </c>
      <c r="AZ184" s="23">
        <f>'[1]начисления 2017'!CP187</f>
        <v>0</v>
      </c>
      <c r="BA184" s="23">
        <f>'[1]начисления 2017'!CQ187</f>
        <v>0</v>
      </c>
      <c r="BB184" s="23">
        <f>1.11426*AX184*2.5%+'[1]начисления 2017'!CR187</f>
        <v>0</v>
      </c>
      <c r="BC184" s="23">
        <v>0</v>
      </c>
      <c r="BD184" s="23">
        <f>'[1]начисления 2017'!DA187</f>
        <v>10629.9372</v>
      </c>
      <c r="BE184" s="23">
        <f t="shared" si="84"/>
        <v>4310.5484300000007</v>
      </c>
      <c r="BF184" s="23">
        <f>'[1]начисления 2017'!CZ187</f>
        <v>4044.8000000000006</v>
      </c>
      <c r="BG184" s="23">
        <f t="shared" si="85"/>
        <v>265.74843000000004</v>
      </c>
      <c r="BH184" s="23">
        <f t="shared" si="86"/>
        <v>40.551024421856418</v>
      </c>
      <c r="BI184" s="23">
        <f t="shared" si="87"/>
        <v>43244.846364251134</v>
      </c>
      <c r="BJ184" s="23">
        <f>'[1]начисления 2017'!DD187</f>
        <v>24130.759641421544</v>
      </c>
      <c r="BK184" s="23">
        <f t="shared" si="88"/>
        <v>7287.4894117093063</v>
      </c>
      <c r="BL184" s="23">
        <f>'[1]начисления 2017'!DF187</f>
        <v>3511.1079848344684</v>
      </c>
      <c r="BM184" s="23">
        <f>'[1]начисления 2017'!DK187</f>
        <v>246.84851706537864</v>
      </c>
      <c r="BN184" s="23">
        <f>'[1]начисления 2017'!DG187</f>
        <v>509.66790258139753</v>
      </c>
      <c r="BO184" s="23">
        <f>'[1]начисления 2017'!DH187</f>
        <v>470.43755653791845</v>
      </c>
      <c r="BP184" s="23">
        <f>'[1]начисления 2017'!DE187</f>
        <v>2655.4275348113733</v>
      </c>
      <c r="BQ184" s="23">
        <f>'[1]начисления 2017'!DJ187</f>
        <v>3170.1703493519117</v>
      </c>
      <c r="BR184" s="23">
        <f>'[1]начисления 2017'!DI187</f>
        <v>910.39993476618554</v>
      </c>
      <c r="BS184" s="23">
        <f>'[1]начисления 2017'!DL187</f>
        <v>37.30595378277895</v>
      </c>
      <c r="BT184" s="23">
        <f>'[1]начисления 2017'!DM187</f>
        <v>116.79201058547079</v>
      </c>
      <c r="BU184" s="23">
        <f>'[1]начисления 2017'!DN187</f>
        <v>198.43956680340057</v>
      </c>
      <c r="BV184" s="23">
        <f>'[1]начисления 2017'!DS187</f>
        <v>1381.0811024833588</v>
      </c>
      <c r="BW184" s="23">
        <f t="shared" si="89"/>
        <v>314675.75507806038</v>
      </c>
    </row>
    <row r="185" spans="1:75" s="25" customFormat="1" ht="12" x14ac:dyDescent="0.2">
      <c r="A185" s="18">
        <f t="shared" si="90"/>
        <v>182</v>
      </c>
      <c r="B185" s="35" t="s">
        <v>113</v>
      </c>
      <c r="C185" s="29">
        <v>18</v>
      </c>
      <c r="D185" s="29"/>
      <c r="E185" s="37">
        <v>2353.86</v>
      </c>
      <c r="F185" s="23">
        <f>'[1]начисления 2017'!BD188+'[1]начисления 2017'!BH188</f>
        <v>75135.211200000005</v>
      </c>
      <c r="G185" s="23">
        <f t="shared" si="70"/>
        <v>75088.655516677143</v>
      </c>
      <c r="H185" s="23">
        <f>'[1]начисления 2017'!BF188</f>
        <v>30778.542806722737</v>
      </c>
      <c r="I185" s="23">
        <f t="shared" si="71"/>
        <v>9295.1199276302668</v>
      </c>
      <c r="J185" s="23">
        <f>'[1]начисления 2017'!BG188</f>
        <v>0</v>
      </c>
      <c r="K185" s="23">
        <f>'[1]начисления 2017'!AS188</f>
        <v>32151.988771531323</v>
      </c>
      <c r="L185" s="23">
        <f>1.11426*F185*2.5%+'[1]начисления 2017'!BI188+'[1]начисления 2017'!BY188</f>
        <v>2863.0040107928003</v>
      </c>
      <c r="M185" s="23">
        <f t="shared" si="72"/>
        <v>99.938037462623299</v>
      </c>
      <c r="N185" s="23">
        <f>'[1]начисления 2017'!BJ188</f>
        <v>0</v>
      </c>
      <c r="O185" s="23">
        <f t="shared" si="73"/>
        <v>0</v>
      </c>
      <c r="P185" s="23">
        <f>'[1]начисления 2017'!BK188</f>
        <v>0</v>
      </c>
      <c r="Q185" s="23">
        <f t="shared" si="74"/>
        <v>0</v>
      </c>
      <c r="R185" s="23">
        <f>'[1]начисления 2017'!BL188</f>
        <v>0</v>
      </c>
      <c r="S185" s="23">
        <f>'[1]начисления 2017'!BC188</f>
        <v>0</v>
      </c>
      <c r="T185" s="23">
        <f t="shared" si="75"/>
        <v>0</v>
      </c>
      <c r="U185" s="24">
        <v>0</v>
      </c>
      <c r="V185" s="24">
        <f>'[1]начисления 2017'!E188*'[1]начисления 2017'!I188*12</f>
        <v>57057.566399999996</v>
      </c>
      <c r="W185" s="23">
        <f t="shared" si="76"/>
        <v>72786.069707504619</v>
      </c>
      <c r="X185" s="23">
        <f>'[1]начисления 2017'!AL188</f>
        <v>63216.915054449841</v>
      </c>
      <c r="Y185" s="23">
        <f>'[1]начисления 2017'!AM188</f>
        <v>6952.4918942606319</v>
      </c>
      <c r="Z185" s="23">
        <f>1.11426*V185*2.5%+'[1]начисления 2017'!AN188</f>
        <v>2616.662758794143</v>
      </c>
      <c r="AA185" s="23">
        <f t="shared" si="77"/>
        <v>127.56602550701255</v>
      </c>
      <c r="AB185" s="23">
        <f>'[1]начисления 2017'!BQ188</f>
        <v>0</v>
      </c>
      <c r="AC185" s="23">
        <f t="shared" si="78"/>
        <v>0</v>
      </c>
      <c r="AD185" s="23">
        <f>'[1]начисления 2017'!BN188</f>
        <v>0</v>
      </c>
      <c r="AE185" s="23">
        <f>'[1]начисления 2017'!BP188</f>
        <v>0</v>
      </c>
      <c r="AF185" s="23">
        <f>1.11426*AB185*2.5%+'[1]начисления 2017'!BR188</f>
        <v>0</v>
      </c>
      <c r="AG185" s="23">
        <v>0</v>
      </c>
      <c r="AH185" s="23">
        <f>'[1]начисления 2017'!CD188</f>
        <v>4236.9480000000003</v>
      </c>
      <c r="AI185" s="23">
        <f t="shared" si="79"/>
        <v>4588.6651917079525</v>
      </c>
      <c r="AJ185" s="23">
        <f>'[1]начисления 2017'!BT188</f>
        <v>2933.48</v>
      </c>
      <c r="AK185" s="23">
        <f>1.11426*AH185*2.5%+'[1]начисления 2017'!CE188</f>
        <v>1655.1851917079523</v>
      </c>
      <c r="AL185" s="23">
        <f t="shared" si="98"/>
        <v>108.30119207759812</v>
      </c>
      <c r="AM185" s="23">
        <f>'[1]начисления 2017'!CS188</f>
        <v>188685.41759999999</v>
      </c>
      <c r="AN185" s="23">
        <f t="shared" si="80"/>
        <v>141563.80086113192</v>
      </c>
      <c r="AO185" s="23">
        <f>'[1]начисления 2017'!CV188</f>
        <v>59718.967316913542</v>
      </c>
      <c r="AP185" s="23">
        <f t="shared" si="81"/>
        <v>18035.128129707889</v>
      </c>
      <c r="AQ185" s="23">
        <f>'[1]начисления 2017'!CW188</f>
        <v>30524.62140568762</v>
      </c>
      <c r="AR185" s="23">
        <f>'[1]начисления 2017'!CH188</f>
        <v>1783.4373845011685</v>
      </c>
      <c r="AS185" s="23">
        <f>'[1]начисления 2017'!CK188+'[1]начисления 2017'!CL188+'[1]начисления 2017'!CM188+'[1]начисления 2017'!CN188</f>
        <v>0</v>
      </c>
      <c r="AT185" s="23">
        <f>'[1]начисления 2017'!CJ188</f>
        <v>615.59492901432407</v>
      </c>
      <c r="AU185" s="23">
        <f>'[1]начисления 2017'!CI188</f>
        <v>271.67617332522099</v>
      </c>
      <c r="AV185" s="23">
        <f>1.11426*AM185*2.5%+'[1]начисления 2017'!CY188</f>
        <v>30614.375521982165</v>
      </c>
      <c r="AW185" s="23">
        <f t="shared" si="82"/>
        <v>75.026360098074647</v>
      </c>
      <c r="AX185" s="23">
        <f>'[1]начисления 2017'!CO188</f>
        <v>0</v>
      </c>
      <c r="AY185" s="23">
        <f t="shared" si="83"/>
        <v>0</v>
      </c>
      <c r="AZ185" s="23">
        <f>'[1]начисления 2017'!CP188</f>
        <v>0</v>
      </c>
      <c r="BA185" s="23">
        <f>'[1]начисления 2017'!CQ188</f>
        <v>0</v>
      </c>
      <c r="BB185" s="23">
        <f>1.11426*AX185*2.5%+'[1]начисления 2017'!CR188</f>
        <v>0</v>
      </c>
      <c r="BC185" s="23">
        <v>0</v>
      </c>
      <c r="BD185" s="23">
        <f>'[1]начисления 2017'!DA188</f>
        <v>10451.1384</v>
      </c>
      <c r="BE185" s="23">
        <f t="shared" si="84"/>
        <v>6865.678460000001</v>
      </c>
      <c r="BF185" s="23">
        <f>'[1]начисления 2017'!CZ188</f>
        <v>6604.4000000000005</v>
      </c>
      <c r="BG185" s="23">
        <f t="shared" si="85"/>
        <v>261.27846</v>
      </c>
      <c r="BH185" s="23">
        <f t="shared" si="86"/>
        <v>65.693115881041251</v>
      </c>
      <c r="BI185" s="23">
        <f t="shared" si="87"/>
        <v>42233.057110122172</v>
      </c>
      <c r="BJ185" s="23">
        <f>'[1]начисления 2017'!DD188</f>
        <v>23566.178070394337</v>
      </c>
      <c r="BK185" s="23">
        <f t="shared" si="88"/>
        <v>7116.9857772590894</v>
      </c>
      <c r="BL185" s="23">
        <f>'[1]начисления 2017'!DF188</f>
        <v>3428.959437023263</v>
      </c>
      <c r="BM185" s="23">
        <f>'[1]начисления 2017'!DK188</f>
        <v>241.0730617692561</v>
      </c>
      <c r="BN185" s="23">
        <f>'[1]начисления 2017'!DG188</f>
        <v>497.74332542686761</v>
      </c>
      <c r="BO185" s="23">
        <f>'[1]начисления 2017'!DH188</f>
        <v>459.43084234047291</v>
      </c>
      <c r="BP185" s="23">
        <f>'[1]начисления 2017'!DE188</f>
        <v>2593.2991363841948</v>
      </c>
      <c r="BQ185" s="23">
        <f>'[1]начисления 2017'!DJ188</f>
        <v>3095.9986372774742</v>
      </c>
      <c r="BR185" s="23">
        <f>'[1]начисления 2017'!DI188</f>
        <v>889.09952677774129</v>
      </c>
      <c r="BS185" s="23">
        <f>'[1]начисления 2017'!DL188</f>
        <v>36.433115367895589</v>
      </c>
      <c r="BT185" s="23">
        <f>'[1]начисления 2017'!DM188</f>
        <v>114.05945604514108</v>
      </c>
      <c r="BU185" s="23">
        <f>'[1]начисления 2017'!DN188</f>
        <v>193.79672405644001</v>
      </c>
      <c r="BV185" s="23">
        <f>'[1]начисления 2017'!DS188</f>
        <v>1348.7682805853863</v>
      </c>
      <c r="BW185" s="23">
        <f t="shared" si="89"/>
        <v>344474.69512772927</v>
      </c>
    </row>
    <row r="186" spans="1:75" s="25" customFormat="1" ht="12" x14ac:dyDescent="0.2">
      <c r="A186" s="18">
        <f t="shared" si="90"/>
        <v>183</v>
      </c>
      <c r="B186" s="35" t="s">
        <v>113</v>
      </c>
      <c r="C186" s="29">
        <v>20</v>
      </c>
      <c r="D186" s="29"/>
      <c r="E186" s="37">
        <v>1819.79</v>
      </c>
      <c r="F186" s="23">
        <f>'[1]начисления 2017'!BD189+'[1]начисления 2017'!BH189</f>
        <v>58087.696800000005</v>
      </c>
      <c r="G186" s="23">
        <f t="shared" si="70"/>
        <v>58624.410373893894</v>
      </c>
      <c r="H186" s="23">
        <f>'[1]начисления 2017'!BF189</f>
        <v>23795.163864565424</v>
      </c>
      <c r="I186" s="23">
        <f t="shared" si="71"/>
        <v>7186.1394870987579</v>
      </c>
      <c r="J186" s="23">
        <f>'[1]начисления 2017'!BG189</f>
        <v>0</v>
      </c>
      <c r="K186" s="23">
        <f>'[1]начисления 2017'!AS189</f>
        <v>24856.987096320507</v>
      </c>
      <c r="L186" s="23">
        <f>1.11426*F186*2.5%+'[1]начисления 2017'!BI189+'[1]начисления 2017'!BY189</f>
        <v>2786.1199259092</v>
      </c>
      <c r="M186" s="23">
        <f t="shared" si="72"/>
        <v>100.92397117369248</v>
      </c>
      <c r="N186" s="23">
        <f>'[1]начисления 2017'!BJ189</f>
        <v>0</v>
      </c>
      <c r="O186" s="23">
        <f t="shared" si="73"/>
        <v>0</v>
      </c>
      <c r="P186" s="23">
        <f>'[1]начисления 2017'!BK189</f>
        <v>0</v>
      </c>
      <c r="Q186" s="23">
        <f t="shared" si="74"/>
        <v>0</v>
      </c>
      <c r="R186" s="23">
        <f>'[1]начисления 2017'!BL189</f>
        <v>0</v>
      </c>
      <c r="S186" s="23">
        <f>'[1]начисления 2017'!BC189</f>
        <v>0</v>
      </c>
      <c r="T186" s="23">
        <f t="shared" si="75"/>
        <v>0</v>
      </c>
      <c r="U186" s="24">
        <v>0</v>
      </c>
      <c r="V186" s="24">
        <f>'[1]начисления 2017'!E189*'[1]начисления 2017'!I189*12</f>
        <v>44111.709600000002</v>
      </c>
      <c r="W186" s="23">
        <f t="shared" si="76"/>
        <v>56271.554719915293</v>
      </c>
      <c r="X186" s="23">
        <f>'[1]начисления 2017'!AL189</f>
        <v>48873.556561111225</v>
      </c>
      <c r="Y186" s="23">
        <f>'[1]начисления 2017'!AM189</f>
        <v>5375.0330199147584</v>
      </c>
      <c r="Z186" s="23">
        <f>1.11426*V186*2.5%+'[1]начисления 2017'!AN189</f>
        <v>2022.9651388893108</v>
      </c>
      <c r="AA186" s="23">
        <f t="shared" si="77"/>
        <v>127.56602550701253</v>
      </c>
      <c r="AB186" s="23">
        <f>'[1]начисления 2017'!BQ189</f>
        <v>9608.4912000000004</v>
      </c>
      <c r="AC186" s="23">
        <f t="shared" si="78"/>
        <v>4759.9838206333516</v>
      </c>
      <c r="AD186" s="23">
        <f>'[1]начисления 2017'!BN189</f>
        <v>1027.6950399999998</v>
      </c>
      <c r="AE186" s="23">
        <f>'[1]начисления 2017'!BP189</f>
        <v>1594.6992</v>
      </c>
      <c r="AF186" s="23">
        <f>1.11426*AB186*2.5%+'[1]начисления 2017'!BR189</f>
        <v>2137.5895806333519</v>
      </c>
      <c r="AG186" s="23">
        <f t="shared" ref="AG186:AG187" si="99">AC186/AB186*100</f>
        <v>49.539347245625322</v>
      </c>
      <c r="AH186" s="23">
        <f>'[1]начисления 2017'!CD189</f>
        <v>3275.6220000000003</v>
      </c>
      <c r="AI186" s="23">
        <f t="shared" si="79"/>
        <v>3297.4383217431005</v>
      </c>
      <c r="AJ186" s="23">
        <f>'[1]начисления 2017'!BT189</f>
        <v>2017.8</v>
      </c>
      <c r="AK186" s="23">
        <f>1.11426*AH186*2.5%+'[1]начисления 2017'!CE189</f>
        <v>1279.6383217431005</v>
      </c>
      <c r="AL186" s="23">
        <f t="shared" si="98"/>
        <v>100.66602073569844</v>
      </c>
      <c r="AM186" s="23">
        <f>'[1]начисления 2017'!CS189</f>
        <v>145874.3664</v>
      </c>
      <c r="AN186" s="23">
        <f t="shared" si="80"/>
        <v>93349.419167629298</v>
      </c>
      <c r="AO186" s="23">
        <f>'[1]начисления 2017'!CV189</f>
        <v>51673.69304874845</v>
      </c>
      <c r="AP186" s="23">
        <f t="shared" si="81"/>
        <v>15605.455300722031</v>
      </c>
      <c r="AQ186" s="23">
        <f>'[1]начисления 2017'!CW189</f>
        <v>4168.6183732820282</v>
      </c>
      <c r="AR186" s="23">
        <f>'[1]начисления 2017'!CH189</f>
        <v>1378.7912271508847</v>
      </c>
      <c r="AS186" s="23">
        <f>'[1]начисления 2017'!CK189+'[1]начисления 2017'!CL189+'[1]начисления 2017'!CM189+'[1]начисления 2017'!CN189</f>
        <v>0</v>
      </c>
      <c r="AT186" s="23">
        <f>'[1]начисления 2017'!CJ189</f>
        <v>532.66265030077068</v>
      </c>
      <c r="AU186" s="23">
        <f>'[1]начисления 2017'!CI189</f>
        <v>235.07625499562309</v>
      </c>
      <c r="AV186" s="23">
        <f>1.11426*AM186*2.5%+'[1]начисления 2017'!CY189</f>
        <v>19755.12231242951</v>
      </c>
      <c r="AW186" s="23">
        <f t="shared" si="82"/>
        <v>63.99302459464139</v>
      </c>
      <c r="AX186" s="23">
        <f>'[1]начисления 2017'!CO189</f>
        <v>0</v>
      </c>
      <c r="AY186" s="23">
        <f t="shared" si="83"/>
        <v>0</v>
      </c>
      <c r="AZ186" s="23">
        <f>'[1]начисления 2017'!CP189</f>
        <v>0</v>
      </c>
      <c r="BA186" s="23">
        <f>'[1]начисления 2017'!CQ189</f>
        <v>0</v>
      </c>
      <c r="BB186" s="23">
        <f>1.11426*AX186*2.5%+'[1]начисления 2017'!CR189</f>
        <v>0</v>
      </c>
      <c r="BC186" s="23">
        <v>0</v>
      </c>
      <c r="BD186" s="23">
        <f>'[1]начисления 2017'!DA189</f>
        <v>8079.8675999999996</v>
      </c>
      <c r="BE186" s="23">
        <f t="shared" si="84"/>
        <v>5005.1966899999998</v>
      </c>
      <c r="BF186" s="23">
        <f>'[1]начисления 2017'!CZ189</f>
        <v>4803.2</v>
      </c>
      <c r="BG186" s="23">
        <f t="shared" si="85"/>
        <v>201.99669</v>
      </c>
      <c r="BH186" s="23">
        <f t="shared" si="86"/>
        <v>61.946518653350211</v>
      </c>
      <c r="BI186" s="23">
        <f t="shared" si="87"/>
        <v>33860.037302889061</v>
      </c>
      <c r="BJ186" s="23">
        <f>'[1]начисления 2017'!DD189</f>
        <v>18894.006807734266</v>
      </c>
      <c r="BK186" s="23">
        <f t="shared" si="88"/>
        <v>5705.9900559357484</v>
      </c>
      <c r="BL186" s="23">
        <f>'[1]начисления 2017'!DF189</f>
        <v>2749.1425530706815</v>
      </c>
      <c r="BM186" s="23">
        <f>'[1]начисления 2017'!DK189</f>
        <v>193.27852215255081</v>
      </c>
      <c r="BN186" s="23">
        <f>'[1]начисления 2017'!DG189</f>
        <v>399.06198412945139</v>
      </c>
      <c r="BO186" s="23">
        <f>'[1]начисления 2017'!DH189</f>
        <v>368.34523769338273</v>
      </c>
      <c r="BP186" s="23">
        <f>'[1]начисления 2017'!DE189</f>
        <v>2079.1581643393092</v>
      </c>
      <c r="BQ186" s="23">
        <f>'[1]начисления 2017'!DJ189</f>
        <v>2482.1937250378164</v>
      </c>
      <c r="BR186" s="23">
        <f>'[1]начисления 2017'!DI189</f>
        <v>712.82888814269518</v>
      </c>
      <c r="BS186" s="23">
        <f>'[1]начисления 2017'!DL189</f>
        <v>29.209977440201385</v>
      </c>
      <c r="BT186" s="23">
        <f>'[1]начисления 2017'!DM189</f>
        <v>91.44631482313595</v>
      </c>
      <c r="BU186" s="23">
        <f>'[1]начисления 2017'!DN189</f>
        <v>155.37507238982289</v>
      </c>
      <c r="BV186" s="23">
        <f>'[1]начисления 2017'!DS189</f>
        <v>1081.3648695734355</v>
      </c>
      <c r="BW186" s="23">
        <f t="shared" si="89"/>
        <v>256249.40526627743</v>
      </c>
    </row>
    <row r="187" spans="1:75" s="25" customFormat="1" ht="12" x14ac:dyDescent="0.2">
      <c r="A187" s="18">
        <f t="shared" si="90"/>
        <v>184</v>
      </c>
      <c r="B187" s="35" t="s">
        <v>113</v>
      </c>
      <c r="C187" s="29">
        <v>22</v>
      </c>
      <c r="D187" s="29"/>
      <c r="E187" s="28">
        <v>2533.8000000000002</v>
      </c>
      <c r="F187" s="23">
        <f>'[1]начисления 2017'!BD190+'[1]начисления 2017'!BH190</f>
        <v>80878.896000000008</v>
      </c>
      <c r="G187" s="23">
        <f t="shared" si="70"/>
        <v>80522.069004595207</v>
      </c>
      <c r="H187" s="23">
        <f>'[1]начисления 2017'!BF190</f>
        <v>33131.397688764016</v>
      </c>
      <c r="I187" s="23">
        <f t="shared" si="71"/>
        <v>10005.682102006733</v>
      </c>
      <c r="J187" s="23">
        <f>'[1]начисления 2017'!BG190</f>
        <v>522.15</v>
      </c>
      <c r="K187" s="23">
        <f>'[1]начисления 2017'!AS190</f>
        <v>34609.836247400468</v>
      </c>
      <c r="L187" s="23">
        <f>1.11426*F187*2.5%+'[1]начисления 2017'!BI190+'[1]начисления 2017'!BY190</f>
        <v>2253.0029664240005</v>
      </c>
      <c r="M187" s="23">
        <f t="shared" si="72"/>
        <v>99.558813221925277</v>
      </c>
      <c r="N187" s="23">
        <f>'[1]начисления 2017'!BJ190</f>
        <v>0</v>
      </c>
      <c r="O187" s="23">
        <f t="shared" si="73"/>
        <v>0</v>
      </c>
      <c r="P187" s="23">
        <f>'[1]начисления 2017'!BK190</f>
        <v>0</v>
      </c>
      <c r="Q187" s="23">
        <f t="shared" si="74"/>
        <v>0</v>
      </c>
      <c r="R187" s="23">
        <f>'[1]начисления 2017'!BL190</f>
        <v>0</v>
      </c>
      <c r="S187" s="23">
        <f>'[1]начисления 2017'!BC190</f>
        <v>0</v>
      </c>
      <c r="T187" s="23">
        <f t="shared" si="75"/>
        <v>0</v>
      </c>
      <c r="U187" s="24">
        <v>0</v>
      </c>
      <c r="V187" s="24">
        <f>'[1]начисления 2017'!E190*'[1]начисления 2017'!I190*12</f>
        <v>61419.312000000005</v>
      </c>
      <c r="W187" s="23">
        <f t="shared" si="76"/>
        <v>78350.175212151604</v>
      </c>
      <c r="X187" s="23">
        <f>'[1]начисления 2017'!AL190</f>
        <v>68049.50989649554</v>
      </c>
      <c r="Y187" s="23">
        <f>'[1]начисления 2017'!AM190</f>
        <v>7483.972692376602</v>
      </c>
      <c r="Z187" s="23">
        <f>1.11426*V187*2.5%+'[1]начисления 2017'!AN190</f>
        <v>2816.692623279464</v>
      </c>
      <c r="AA187" s="23">
        <f t="shared" si="77"/>
        <v>127.5660255070125</v>
      </c>
      <c r="AB187" s="23">
        <f>'[1]начисления 2017'!BQ190</f>
        <v>13378.464</v>
      </c>
      <c r="AC187" s="23">
        <f t="shared" si="78"/>
        <v>12197.282934343404</v>
      </c>
      <c r="AD187" s="23">
        <f>'[1]начисления 2017'!BN190</f>
        <v>3613.6319999999996</v>
      </c>
      <c r="AE187" s="23">
        <f>'[1]начисления 2017'!BP190</f>
        <v>5607.36</v>
      </c>
      <c r="AF187" s="23">
        <f>1.11426*AB187*2.5%+'[1]начисления 2017'!BR190</f>
        <v>2976.2909343434062</v>
      </c>
      <c r="AG187" s="23">
        <f t="shared" si="99"/>
        <v>91.171026317695393</v>
      </c>
      <c r="AH187" s="23">
        <f>'[1]начисления 2017'!CD190</f>
        <v>4560.84</v>
      </c>
      <c r="AI187" s="23">
        <f t="shared" si="79"/>
        <v>4514.5952416667133</v>
      </c>
      <c r="AJ187" s="23">
        <f>'[1]начисления 2017'!BT190</f>
        <v>2732.8799999999997</v>
      </c>
      <c r="AK187" s="23">
        <f>1.11426*AH187*2.5%+'[1]начисления 2017'!CE190</f>
        <v>1781.7152416667132</v>
      </c>
      <c r="AL187" s="23">
        <f t="shared" si="98"/>
        <v>98.986047343619006</v>
      </c>
      <c r="AM187" s="23">
        <f>'[1]начисления 2017'!CS190</f>
        <v>206149.96799999999</v>
      </c>
      <c r="AN187" s="23">
        <f t="shared" si="80"/>
        <v>115504.74617289126</v>
      </c>
      <c r="AO187" s="23">
        <f>'[1]начисления 2017'!CV190</f>
        <v>57474.868677013801</v>
      </c>
      <c r="AP187" s="23">
        <f t="shared" si="81"/>
        <v>17357.410340458166</v>
      </c>
      <c r="AQ187" s="23">
        <f>'[1]начисления 2017'!CW190</f>
        <v>11067.224971517117</v>
      </c>
      <c r="AR187" s="23">
        <f>'[1]начисления 2017'!CH190</f>
        <v>1948.5107244711612</v>
      </c>
      <c r="AS187" s="23">
        <f>'[1]начисления 2017'!CK190+'[1]начисления 2017'!CL190+'[1]начисления 2017'!CM190+'[1]начисления 2017'!CN190</f>
        <v>1800</v>
      </c>
      <c r="AT187" s="23">
        <f>'[1]начисления 2017'!CJ190</f>
        <v>592.46231629516603</v>
      </c>
      <c r="AU187" s="23">
        <f>'[1]начисления 2017'!CI190</f>
        <v>261.46722031675819</v>
      </c>
      <c r="AV187" s="23">
        <f>1.11426*AM187*2.5%+'[1]начисления 2017'!CY190</f>
        <v>25002.801922819097</v>
      </c>
      <c r="AW187" s="23">
        <f t="shared" si="82"/>
        <v>56.029475674180688</v>
      </c>
      <c r="AX187" s="23">
        <f>'[1]начисления 2017'!CO190</f>
        <v>0</v>
      </c>
      <c r="AY187" s="23">
        <f t="shared" si="83"/>
        <v>0</v>
      </c>
      <c r="AZ187" s="23">
        <f>'[1]начисления 2017'!CP190</f>
        <v>0</v>
      </c>
      <c r="BA187" s="23">
        <f>'[1]начисления 2017'!CQ190</f>
        <v>0</v>
      </c>
      <c r="BB187" s="23">
        <f>1.11426*AX187*2.5%+'[1]начисления 2017'!CR190</f>
        <v>0</v>
      </c>
      <c r="BC187" s="23">
        <v>0</v>
      </c>
      <c r="BD187" s="23">
        <f>'[1]начисления 2017'!DA190</f>
        <v>11250.072</v>
      </c>
      <c r="BE187" s="23">
        <f t="shared" si="84"/>
        <v>6474.8517999999995</v>
      </c>
      <c r="BF187" s="23">
        <f>'[1]начисления 2017'!CZ190</f>
        <v>6193.5999999999995</v>
      </c>
      <c r="BG187" s="23">
        <f t="shared" si="85"/>
        <v>281.2518</v>
      </c>
      <c r="BH187" s="23">
        <f t="shared" si="86"/>
        <v>57.553869877455</v>
      </c>
      <c r="BI187" s="23">
        <f t="shared" si="87"/>
        <v>47527.982324380042</v>
      </c>
      <c r="BJ187" s="23">
        <f>'[1]начисления 2017'!DD190</f>
        <v>26520.762914755858</v>
      </c>
      <c r="BK187" s="23">
        <f t="shared" si="88"/>
        <v>8009.2704002562687</v>
      </c>
      <c r="BL187" s="23">
        <f>'[1]начисления 2017'!DF190</f>
        <v>3858.8616279638845</v>
      </c>
      <c r="BM187" s="23">
        <f>'[1]начисления 2017'!DK190</f>
        <v>271.29734389763752</v>
      </c>
      <c r="BN187" s="23">
        <f>'[1]начисления 2017'!DG190</f>
        <v>560.14737250210555</v>
      </c>
      <c r="BO187" s="23">
        <f>'[1]начисления 2017'!DH190</f>
        <v>517.03150205528323</v>
      </c>
      <c r="BP187" s="23">
        <f>'[1]начисления 2017'!DE190</f>
        <v>2918.4312941048534</v>
      </c>
      <c r="BQ187" s="23">
        <f>'[1]начисления 2017'!DJ190</f>
        <v>3484.1562173712791</v>
      </c>
      <c r="BR187" s="23">
        <f>'[1]начисления 2017'!DI190</f>
        <v>1000.5694468937511</v>
      </c>
      <c r="BS187" s="23">
        <f>'[1]начисления 2017'!DL190</f>
        <v>41.000878972894007</v>
      </c>
      <c r="BT187" s="23">
        <f>'[1]начисления 2017'!DM190</f>
        <v>128.3595406486117</v>
      </c>
      <c r="BU187" s="23">
        <f>'[1]начисления 2017'!DN190</f>
        <v>218.09378495760498</v>
      </c>
      <c r="BV187" s="23">
        <f>'[1]начисления 2017'!DS190</f>
        <v>1517.8686883167297</v>
      </c>
      <c r="BW187" s="23">
        <f t="shared" si="89"/>
        <v>346609.57137834496</v>
      </c>
    </row>
    <row r="188" spans="1:75" s="25" customFormat="1" ht="12" x14ac:dyDescent="0.2">
      <c r="A188" s="18">
        <f t="shared" si="90"/>
        <v>185</v>
      </c>
      <c r="B188" s="35" t="s">
        <v>114</v>
      </c>
      <c r="C188" s="20">
        <v>12</v>
      </c>
      <c r="D188" s="29"/>
      <c r="E188" s="28">
        <v>665.47</v>
      </c>
      <c r="F188" s="23">
        <f>'[1]начисления 2017'!BD191+'[1]начисления 2017'!BH191</f>
        <v>21241.802400000004</v>
      </c>
      <c r="G188" s="23">
        <f t="shared" si="70"/>
        <v>21010.950390712755</v>
      </c>
      <c r="H188" s="23">
        <f>'[1]начисления 2017'!BF191</f>
        <v>8701.5357249750541</v>
      </c>
      <c r="I188" s="23">
        <f t="shared" si="71"/>
        <v>2627.8637889424663</v>
      </c>
      <c r="J188" s="23">
        <f>'[1]начисления 2017'!BG191</f>
        <v>0</v>
      </c>
      <c r="K188" s="23">
        <f>'[1]начисления 2017'!AS191</f>
        <v>9089.8286082396353</v>
      </c>
      <c r="L188" s="23">
        <f>1.11426*F188*2.5%+'[1]начисления 2017'!BI191+'[1]начисления 2017'!BY191</f>
        <v>591.72226855560018</v>
      </c>
      <c r="M188" s="23">
        <f t="shared" si="72"/>
        <v>98.913218356238687</v>
      </c>
      <c r="N188" s="23">
        <f>'[1]начисления 2017'!BJ191</f>
        <v>0</v>
      </c>
      <c r="O188" s="23">
        <f t="shared" si="73"/>
        <v>0</v>
      </c>
      <c r="P188" s="23">
        <f>'[1]начисления 2017'!BK191</f>
        <v>0</v>
      </c>
      <c r="Q188" s="23">
        <f t="shared" si="74"/>
        <v>0</v>
      </c>
      <c r="R188" s="23">
        <f>'[1]начисления 2017'!BL191</f>
        <v>0</v>
      </c>
      <c r="S188" s="23">
        <f>'[1]начисления 2017'!BC191</f>
        <v>0</v>
      </c>
      <c r="T188" s="23">
        <f t="shared" si="75"/>
        <v>0</v>
      </c>
      <c r="U188" s="24">
        <v>0</v>
      </c>
      <c r="V188" s="24">
        <f>'[1]начисления 2017'!E191*'[1]начисления 2017'!I191*12</f>
        <v>16130.992800000002</v>
      </c>
      <c r="W188" s="23">
        <f t="shared" si="76"/>
        <v>20577.666389782353</v>
      </c>
      <c r="X188" s="23">
        <f>'[1]начисления 2017'!AL191</f>
        <v>17872.32905155138</v>
      </c>
      <c r="Y188" s="23">
        <f>'[1]начисления 2017'!AM191</f>
        <v>1965.5692270881118</v>
      </c>
      <c r="Z188" s="23">
        <f>1.11426*V188*2.5%+'[1]начисления 2017'!AN191</f>
        <v>739.76811114286238</v>
      </c>
      <c r="AA188" s="23">
        <f t="shared" si="77"/>
        <v>127.5660255070125</v>
      </c>
      <c r="AB188" s="23">
        <f>'[1]начисления 2017'!BQ191</f>
        <v>0</v>
      </c>
      <c r="AC188" s="23">
        <f t="shared" si="78"/>
        <v>0</v>
      </c>
      <c r="AD188" s="23">
        <f>'[1]начисления 2017'!BN191</f>
        <v>0</v>
      </c>
      <c r="AE188" s="23">
        <f>'[1]начисления 2017'!BP191</f>
        <v>0</v>
      </c>
      <c r="AF188" s="23">
        <f>1.11426*AB188*2.5%+'[1]начисления 2017'!BR191</f>
        <v>0</v>
      </c>
      <c r="AG188" s="23">
        <v>0</v>
      </c>
      <c r="AH188" s="23">
        <f>'[1]начисления 2017'!CD191</f>
        <v>1197.846</v>
      </c>
      <c r="AI188" s="23">
        <f t="shared" si="79"/>
        <v>1140.5446056799856</v>
      </c>
      <c r="AJ188" s="23">
        <f>'[1]начисления 2017'!BT191</f>
        <v>672.59999999999991</v>
      </c>
      <c r="AK188" s="23">
        <f>1.11426*AH188*2.5%+'[1]начисления 2017'!CE191</f>
        <v>467.94460567998556</v>
      </c>
      <c r="AL188" s="23">
        <f t="shared" si="98"/>
        <v>95.216297059887964</v>
      </c>
      <c r="AM188" s="23">
        <f>'[1]начисления 2017'!CS191</f>
        <v>54142.639200000005</v>
      </c>
      <c r="AN188" s="23">
        <f t="shared" si="80"/>
        <v>10659.403276234694</v>
      </c>
      <c r="AO188" s="23">
        <f>'[1]начисления 2017'!CV191</f>
        <v>5050.7413846587024</v>
      </c>
      <c r="AP188" s="23">
        <f t="shared" si="81"/>
        <v>1525.3238981669281</v>
      </c>
      <c r="AQ188" s="23">
        <f>'[1]начисления 2017'!CW191</f>
        <v>444.24223621459277</v>
      </c>
      <c r="AR188" s="23">
        <f>'[1]начисления 2017'!CH191</f>
        <v>511.75129521423304</v>
      </c>
      <c r="AS188" s="23">
        <f>'[1]начисления 2017'!CK191+'[1]начисления 2017'!CL191+'[1]начисления 2017'!CM191+'[1]начисления 2017'!CN191</f>
        <v>0</v>
      </c>
      <c r="AT188" s="23">
        <f>'[1]начисления 2017'!CJ191</f>
        <v>52.064041356557347</v>
      </c>
      <c r="AU188" s="23">
        <f>'[1]начисления 2017'!CI191</f>
        <v>22.9770565950624</v>
      </c>
      <c r="AV188" s="23">
        <f>1.11426*AM188*2.5%+'[1]начисления 2017'!CY191</f>
        <v>3052.3033640286176</v>
      </c>
      <c r="AW188" s="23">
        <f t="shared" si="82"/>
        <v>19.687631474445546</v>
      </c>
      <c r="AX188" s="23">
        <f>'[1]начисления 2017'!CO191</f>
        <v>0</v>
      </c>
      <c r="AY188" s="23">
        <f t="shared" si="83"/>
        <v>0</v>
      </c>
      <c r="AZ188" s="23">
        <f>'[1]начисления 2017'!CP191</f>
        <v>0</v>
      </c>
      <c r="BA188" s="23">
        <f>'[1]начисления 2017'!CQ191</f>
        <v>0</v>
      </c>
      <c r="BB188" s="23">
        <f>1.11426*AX188*2.5%+'[1]начисления 2017'!CR191</f>
        <v>0</v>
      </c>
      <c r="BC188" s="23">
        <v>0</v>
      </c>
      <c r="BD188" s="23">
        <f>'[1]начисления 2017'!DA191</f>
        <v>2954.6868000000004</v>
      </c>
      <c r="BE188" s="23">
        <f t="shared" si="84"/>
        <v>1813.90717</v>
      </c>
      <c r="BF188" s="23">
        <f>'[1]начисления 2017'!CZ191</f>
        <v>1740.04</v>
      </c>
      <c r="BG188" s="23">
        <f t="shared" si="85"/>
        <v>73.867170000000016</v>
      </c>
      <c r="BH188" s="23">
        <f t="shared" si="86"/>
        <v>61.39084420047498</v>
      </c>
      <c r="BI188" s="23">
        <f t="shared" si="87"/>
        <v>12040.395426805879</v>
      </c>
      <c r="BJ188" s="23">
        <f>'[1]начисления 2017'!DD191</f>
        <v>6718.5783384376973</v>
      </c>
      <c r="BK188" s="23">
        <f t="shared" si="88"/>
        <v>2029.0106582081846</v>
      </c>
      <c r="BL188" s="23">
        <f>'[1]начисления 2017'!DF191</f>
        <v>977.57610623793971</v>
      </c>
      <c r="BM188" s="23">
        <f>'[1]начисления 2017'!DK191</f>
        <v>68.728507692069527</v>
      </c>
      <c r="BN188" s="23">
        <f>'[1]начисления 2017'!DG191</f>
        <v>141.90368562631085</v>
      </c>
      <c r="BO188" s="23">
        <f>'[1]начисления 2017'!DH191</f>
        <v>130.98102272411609</v>
      </c>
      <c r="BP188" s="23">
        <f>'[1]начисления 2017'!DE191</f>
        <v>739.33428453078375</v>
      </c>
      <c r="BQ188" s="23">
        <f>'[1]начисления 2017'!DJ191</f>
        <v>882.65094654345069</v>
      </c>
      <c r="BR188" s="23">
        <f>'[1]начисления 2017'!DI191</f>
        <v>253.47702981284422</v>
      </c>
      <c r="BS188" s="23">
        <f>'[1]начисления 2017'!DL191</f>
        <v>10.38686625304147</v>
      </c>
      <c r="BT188" s="23">
        <f>'[1]начисления 2017'!DM191</f>
        <v>32.517678021010077</v>
      </c>
      <c r="BU188" s="23">
        <f>'[1]начисления 2017'!DN191</f>
        <v>55.250302718433062</v>
      </c>
      <c r="BV188" s="23">
        <f>'[1]начисления 2017'!DS191</f>
        <v>427.35524613474502</v>
      </c>
      <c r="BW188" s="23">
        <f t="shared" si="89"/>
        <v>67670.222505350408</v>
      </c>
    </row>
    <row r="189" spans="1:75" s="25" customFormat="1" ht="12" x14ac:dyDescent="0.2">
      <c r="A189" s="18">
        <f t="shared" si="90"/>
        <v>186</v>
      </c>
      <c r="B189" s="35" t="s">
        <v>115</v>
      </c>
      <c r="C189" s="29">
        <v>16</v>
      </c>
      <c r="D189" s="29"/>
      <c r="E189" s="26">
        <v>1140.44</v>
      </c>
      <c r="F189" s="23">
        <f>'[1]начисления 2017'!BD192+'[1]начисления 2017'!BH192</f>
        <v>36402.844800000006</v>
      </c>
      <c r="G189" s="23">
        <f t="shared" si="70"/>
        <v>36773.045364906684</v>
      </c>
      <c r="H189" s="23">
        <f>'[1]начисления 2017'!BF192</f>
        <v>14912.13638810247</v>
      </c>
      <c r="I189" s="23">
        <f t="shared" si="71"/>
        <v>4503.465189206946</v>
      </c>
      <c r="J189" s="23">
        <f>'[1]начисления 2017'!BG192</f>
        <v>765.81999999999994</v>
      </c>
      <c r="K189" s="23">
        <f>'[1]начисления 2017'!AS192</f>
        <v>15577.567941426074</v>
      </c>
      <c r="L189" s="23">
        <f>1.11426*F189*2.5%+'[1]начисления 2017'!BI192+'[1]начисления 2017'!BY192</f>
        <v>1014.0558461712003</v>
      </c>
      <c r="M189" s="23">
        <f t="shared" si="72"/>
        <v>101.01695504002663</v>
      </c>
      <c r="N189" s="23">
        <f>'[1]начисления 2017'!BJ192</f>
        <v>0</v>
      </c>
      <c r="O189" s="23">
        <f t="shared" si="73"/>
        <v>0</v>
      </c>
      <c r="P189" s="23">
        <f>'[1]начисления 2017'!BK192</f>
        <v>0</v>
      </c>
      <c r="Q189" s="23">
        <f t="shared" si="74"/>
        <v>0</v>
      </c>
      <c r="R189" s="23">
        <f>'[1]начисления 2017'!BL192</f>
        <v>0</v>
      </c>
      <c r="S189" s="23">
        <f>'[1]начисления 2017'!BC192</f>
        <v>0</v>
      </c>
      <c r="T189" s="23">
        <f t="shared" si="75"/>
        <v>0</v>
      </c>
      <c r="U189" s="24">
        <v>0</v>
      </c>
      <c r="V189" s="24">
        <f>'[1]начисления 2017'!E192*'[1]начисления 2017'!I192*12</f>
        <v>27644.265600000006</v>
      </c>
      <c r="W189" s="23">
        <f t="shared" si="76"/>
        <v>35264.690906522286</v>
      </c>
      <c r="X189" s="23">
        <f>'[1]начисления 2017'!AL192</f>
        <v>30628.456494734932</v>
      </c>
      <c r="Y189" s="23">
        <f>'[1]начисления 2017'!AM192</f>
        <v>3368.4670523695522</v>
      </c>
      <c r="Z189" s="23">
        <f>1.11426*V189*2.5%+'[1]начисления 2017'!AN192</f>
        <v>1267.7673594178041</v>
      </c>
      <c r="AA189" s="23">
        <f t="shared" si="77"/>
        <v>127.56602550701248</v>
      </c>
      <c r="AB189" s="23">
        <f>'[1]начисления 2017'!BQ192</f>
        <v>6021.5232000000005</v>
      </c>
      <c r="AC189" s="23">
        <f t="shared" si="78"/>
        <v>7499.5031665745501</v>
      </c>
      <c r="AD189" s="23">
        <f>'[1]начисления 2017'!BN192</f>
        <v>2414.0156799999995</v>
      </c>
      <c r="AE189" s="23">
        <f>'[1]начисления 2017'!BP192</f>
        <v>3745.8863999999999</v>
      </c>
      <c r="AF189" s="23">
        <f>1.11426*AB189*2.5%+'[1]начисления 2017'!BR192</f>
        <v>1339.60108657455</v>
      </c>
      <c r="AG189" s="23">
        <f t="shared" ref="AG189:AG192" si="100">AC189/AB189*100</f>
        <v>124.54495179184147</v>
      </c>
      <c r="AH189" s="23">
        <f>'[1]начисления 2017'!CD192</f>
        <v>2052.7919999999999</v>
      </c>
      <c r="AI189" s="23">
        <f t="shared" si="79"/>
        <v>3305.8935899464782</v>
      </c>
      <c r="AJ189" s="23">
        <f>'[1]начисления 2017'!BT192</f>
        <v>2503.96</v>
      </c>
      <c r="AK189" s="23">
        <f>1.11426*AH189*2.5%+'[1]начисления 2017'!CE192</f>
        <v>801.93358994647804</v>
      </c>
      <c r="AL189" s="23">
        <f t="shared" si="98"/>
        <v>161.04376819212462</v>
      </c>
      <c r="AM189" s="23">
        <f>'[1]начисления 2017'!CS192</f>
        <v>91417.670400000003</v>
      </c>
      <c r="AN189" s="23">
        <f t="shared" si="80"/>
        <v>102531.86417842461</v>
      </c>
      <c r="AO189" s="23">
        <f>'[1]начисления 2017'!CV192</f>
        <v>33770.381619962631</v>
      </c>
      <c r="AP189" s="23">
        <f t="shared" si="81"/>
        <v>10198.655249228714</v>
      </c>
      <c r="AQ189" s="23">
        <f>'[1]начисления 2017'!CW192</f>
        <v>35254.57044082589</v>
      </c>
      <c r="AR189" s="23">
        <f>'[1]начисления 2017'!CH192</f>
        <v>864.0714956626615</v>
      </c>
      <c r="AS189" s="23">
        <f>'[1]начисления 2017'!CK192+'[1]начисления 2017'!CL192+'[1]начисления 2017'!CM192+'[1]начисления 2017'!CN192</f>
        <v>0</v>
      </c>
      <c r="AT189" s="23">
        <f>'[1]начисления 2017'!CJ192</f>
        <v>348.11177436820361</v>
      </c>
      <c r="AU189" s="23">
        <f>'[1]начисления 2017'!CI192</f>
        <v>153.62971703037809</v>
      </c>
      <c r="AV189" s="23">
        <f>1.11426*AM189*2.5%+'[1]начисления 2017'!CY192</f>
        <v>21942.443881346142</v>
      </c>
      <c r="AW189" s="23">
        <f t="shared" si="82"/>
        <v>112.15759899568016</v>
      </c>
      <c r="AX189" s="23">
        <f>'[1]начисления 2017'!CO192</f>
        <v>0</v>
      </c>
      <c r="AY189" s="23">
        <f t="shared" si="83"/>
        <v>0</v>
      </c>
      <c r="AZ189" s="23">
        <f>'[1]начисления 2017'!CP192</f>
        <v>0</v>
      </c>
      <c r="BA189" s="23">
        <f>'[1]начисления 2017'!CQ192</f>
        <v>0</v>
      </c>
      <c r="BB189" s="23">
        <f>1.11426*AX189*2.5%+'[1]начисления 2017'!CR192</f>
        <v>0</v>
      </c>
      <c r="BC189" s="23">
        <v>0</v>
      </c>
      <c r="BD189" s="23">
        <f>'[1]начисления 2017'!DA192</f>
        <v>5063.5536000000002</v>
      </c>
      <c r="BE189" s="23">
        <f t="shared" si="84"/>
        <v>1463.44884</v>
      </c>
      <c r="BF189" s="23">
        <f>'[1]начисления 2017'!CZ192</f>
        <v>1336.86</v>
      </c>
      <c r="BG189" s="23">
        <f t="shared" si="85"/>
        <v>126.58884</v>
      </c>
      <c r="BH189" s="23">
        <f t="shared" si="86"/>
        <v>28.901616445809914</v>
      </c>
      <c r="BI189" s="23">
        <f t="shared" si="87"/>
        <v>21219.668720955058</v>
      </c>
      <c r="BJ189" s="23">
        <f>'[1]начисления 2017'!DD192</f>
        <v>11840.641570627638</v>
      </c>
      <c r="BK189" s="23">
        <f t="shared" si="88"/>
        <v>3575.8737543295465</v>
      </c>
      <c r="BL189" s="23">
        <f>'[1]начисления 2017'!DF192</f>
        <v>1722.8538090790303</v>
      </c>
      <c r="BM189" s="23">
        <f>'[1]начисления 2017'!DK192</f>
        <v>121.12527148937794</v>
      </c>
      <c r="BN189" s="23">
        <f>'[1]начисления 2017'!DG192</f>
        <v>250.0872348900651</v>
      </c>
      <c r="BO189" s="23">
        <f>'[1]начисления 2017'!DH192</f>
        <v>230.83742787631618</v>
      </c>
      <c r="BP189" s="23">
        <f>'[1]начисления 2017'!DE192</f>
        <v>1302.9828369971933</v>
      </c>
      <c r="BQ189" s="23">
        <f>'[1]начисления 2017'!DJ192</f>
        <v>1555.5602634271688</v>
      </c>
      <c r="BR189" s="23">
        <f>'[1]начисления 2017'!DI192</f>
        <v>446.72109264995157</v>
      </c>
      <c r="BS189" s="23">
        <f>'[1]начисления 2017'!DL192</f>
        <v>18.305533425232181</v>
      </c>
      <c r="BT189" s="23">
        <f>'[1]начисления 2017'!DM192</f>
        <v>57.3082802284314</v>
      </c>
      <c r="BU189" s="23">
        <f>'[1]начисления 2017'!DN192</f>
        <v>97.371645935107708</v>
      </c>
      <c r="BV189" s="23">
        <f>'[1]начисления 2017'!DS192</f>
        <v>751.07629110681285</v>
      </c>
      <c r="BW189" s="23">
        <f t="shared" si="89"/>
        <v>208809.19105843647</v>
      </c>
    </row>
    <row r="190" spans="1:75" s="25" customFormat="1" ht="12" x14ac:dyDescent="0.2">
      <c r="A190" s="18">
        <f t="shared" si="90"/>
        <v>187</v>
      </c>
      <c r="B190" s="35" t="s">
        <v>115</v>
      </c>
      <c r="C190" s="29">
        <v>18</v>
      </c>
      <c r="D190" s="29"/>
      <c r="E190" s="26">
        <v>2409.17</v>
      </c>
      <c r="F190" s="23">
        <f>'[1]начисления 2017'!BD193+'[1]начисления 2017'!BH193</f>
        <v>76900.70640000001</v>
      </c>
      <c r="G190" s="23">
        <f t="shared" si="70"/>
        <v>103502.03363892203</v>
      </c>
      <c r="H190" s="23">
        <f>'[1]начисления 2017'!BF193</f>
        <v>31501.763900007743</v>
      </c>
      <c r="I190" s="23">
        <f t="shared" si="71"/>
        <v>9513.5326978023386</v>
      </c>
      <c r="J190" s="23">
        <f>'[1]начисления 2017'!BG193</f>
        <v>0</v>
      </c>
      <c r="K190" s="23">
        <f>'[1]начисления 2017'!AS193</f>
        <v>32907.48251328036</v>
      </c>
      <c r="L190" s="23">
        <f>1.11426*F190*2.5%+'[1]начисления 2017'!BI193+'[1]начисления 2017'!BY193</f>
        <v>29579.254527831599</v>
      </c>
      <c r="M190" s="23">
        <f t="shared" si="72"/>
        <v>134.59178528290087</v>
      </c>
      <c r="N190" s="23">
        <f>'[1]начисления 2017'!BJ193</f>
        <v>0</v>
      </c>
      <c r="O190" s="23">
        <f t="shared" si="73"/>
        <v>0</v>
      </c>
      <c r="P190" s="23">
        <f>'[1]начисления 2017'!BK193</f>
        <v>0</v>
      </c>
      <c r="Q190" s="23">
        <f t="shared" si="74"/>
        <v>0</v>
      </c>
      <c r="R190" s="23">
        <f>'[1]начисления 2017'!BL193</f>
        <v>0</v>
      </c>
      <c r="S190" s="23">
        <f>'[1]начисления 2017'!BC193</f>
        <v>0</v>
      </c>
      <c r="T190" s="23">
        <f t="shared" si="75"/>
        <v>0</v>
      </c>
      <c r="U190" s="24">
        <v>0</v>
      </c>
      <c r="V190" s="24">
        <f>'[1]начисления 2017'!E193*'[1]начисления 2017'!I193*12</f>
        <v>58398.2808</v>
      </c>
      <c r="W190" s="23">
        <f t="shared" si="76"/>
        <v>74496.365780984808</v>
      </c>
      <c r="X190" s="23">
        <f>'[1]начисления 2017'!AL193</f>
        <v>64702.359206464665</v>
      </c>
      <c r="Y190" s="23">
        <f>'[1]начисления 2017'!AM193</f>
        <v>7115.8585884019803</v>
      </c>
      <c r="Z190" s="23">
        <f>1.11426*V190*2.5%+'[1]начисления 2017'!AN193</f>
        <v>2678.147986118157</v>
      </c>
      <c r="AA190" s="23">
        <f t="shared" si="77"/>
        <v>127.56602550701255</v>
      </c>
      <c r="AB190" s="23">
        <f>'[1]начисления 2017'!BQ193</f>
        <v>12720.417600000001</v>
      </c>
      <c r="AC190" s="23">
        <f t="shared" si="78"/>
        <v>12805.332936353345</v>
      </c>
      <c r="AD190" s="23">
        <f>'[1]начисления 2017'!BN193</f>
        <v>3909.2927999999993</v>
      </c>
      <c r="AE190" s="23">
        <f>'[1]начисления 2017'!BP193</f>
        <v>6066.1440000000002</v>
      </c>
      <c r="AF190" s="23">
        <f>1.11426*AB190*2.5%+'[1]начисления 2017'!BR193</f>
        <v>2829.8961363533449</v>
      </c>
      <c r="AG190" s="23">
        <f t="shared" si="100"/>
        <v>100.66755148316314</v>
      </c>
      <c r="AH190" s="23">
        <f>'[1]начисления 2017'!CD193</f>
        <v>4336.5059999999994</v>
      </c>
      <c r="AI190" s="23">
        <f t="shared" si="79"/>
        <v>4386.8380285603416</v>
      </c>
      <c r="AJ190" s="23">
        <f>'[1]начисления 2017'!BT193</f>
        <v>2692.7599999999998</v>
      </c>
      <c r="AK190" s="23">
        <f>1.11426*AH190*2.5%+'[1]начисления 2017'!CE193</f>
        <v>1694.0780285603419</v>
      </c>
      <c r="AL190" s="23">
        <f t="shared" si="98"/>
        <v>101.16065857075587</v>
      </c>
      <c r="AM190" s="23">
        <f>'[1]начисления 2017'!CS193</f>
        <v>193119.06719999999</v>
      </c>
      <c r="AN190" s="23">
        <f t="shared" si="80"/>
        <v>217154.09929137569</v>
      </c>
      <c r="AO190" s="23">
        <f>'[1]начисления 2017'!CV193</f>
        <v>105460.74863339808</v>
      </c>
      <c r="AP190" s="23">
        <f t="shared" si="81"/>
        <v>31849.146087286219</v>
      </c>
      <c r="AQ190" s="23">
        <f>'[1]начисления 2017'!CW193</f>
        <v>32348.305670823782</v>
      </c>
      <c r="AR190" s="23">
        <f>'[1]начисления 2017'!CH193</f>
        <v>1825.3438367696801</v>
      </c>
      <c r="AS190" s="23">
        <f>'[1]начисления 2017'!CK193+'[1]начисления 2017'!CL193+'[1]начисления 2017'!CM193+'[1]начисления 2017'!CN193</f>
        <v>0</v>
      </c>
      <c r="AT190" s="23">
        <f>'[1]начисления 2017'!CJ193</f>
        <v>1087.1102596977976</v>
      </c>
      <c r="AU190" s="23">
        <f>'[1]начисления 2017'!CI193</f>
        <v>479.76671252016212</v>
      </c>
      <c r="AV190" s="23">
        <f>1.11426*AM190*2.5%+'[1]начисления 2017'!CY193</f>
        <v>44103.678090879956</v>
      </c>
      <c r="AW190" s="23">
        <f t="shared" si="82"/>
        <v>112.44570639235964</v>
      </c>
      <c r="AX190" s="23">
        <f>'[1]начисления 2017'!CO193</f>
        <v>0</v>
      </c>
      <c r="AY190" s="23">
        <f t="shared" si="83"/>
        <v>0</v>
      </c>
      <c r="AZ190" s="23">
        <f>'[1]начисления 2017'!CP193</f>
        <v>0</v>
      </c>
      <c r="BA190" s="23">
        <f>'[1]начисления 2017'!CQ193</f>
        <v>0</v>
      </c>
      <c r="BB190" s="23">
        <f>1.11426*AX190*2.5%+'[1]начисления 2017'!CR193</f>
        <v>0</v>
      </c>
      <c r="BC190" s="23">
        <v>0</v>
      </c>
      <c r="BD190" s="23">
        <f>'[1]начисления 2017'!DA193</f>
        <v>10696.714800000002</v>
      </c>
      <c r="BE190" s="23">
        <f t="shared" si="84"/>
        <v>5423.8778699999993</v>
      </c>
      <c r="BF190" s="23">
        <f>'[1]начисления 2017'!CZ193</f>
        <v>5156.4599999999991</v>
      </c>
      <c r="BG190" s="23">
        <f t="shared" si="85"/>
        <v>267.41787000000005</v>
      </c>
      <c r="BH190" s="23">
        <f t="shared" si="86"/>
        <v>50.706015551615891</v>
      </c>
      <c r="BI190" s="23">
        <f t="shared" si="87"/>
        <v>44826.373410668959</v>
      </c>
      <c r="BJ190" s="23">
        <f>'[1]начисления 2017'!DD193</f>
        <v>25013.256684007043</v>
      </c>
      <c r="BK190" s="23">
        <f t="shared" si="88"/>
        <v>7554.0035185701272</v>
      </c>
      <c r="BL190" s="23">
        <f>'[1]начисления 2017'!DF193</f>
        <v>3639.5143201035812</v>
      </c>
      <c r="BM190" s="23">
        <f>'[1]начисления 2017'!DK193</f>
        <v>255.87612703348239</v>
      </c>
      <c r="BN190" s="23">
        <f>'[1]начисления 2017'!DG193</f>
        <v>528.30720044903569</v>
      </c>
      <c r="BO190" s="23">
        <f>'[1]начисления 2017'!DH193</f>
        <v>487.64214348565878</v>
      </c>
      <c r="BP190" s="23">
        <f>'[1]начисления 2017'!DE193</f>
        <v>2752.5403891555266</v>
      </c>
      <c r="BQ190" s="23">
        <f>'[1]начисления 2017'!DJ193</f>
        <v>3286.1080984890327</v>
      </c>
      <c r="BR190" s="23">
        <f>'[1]начисления 2017'!DI193</f>
        <v>943.69458698351866</v>
      </c>
      <c r="BS190" s="23">
        <f>'[1]начисления 2017'!DL193</f>
        <v>38.670286873545841</v>
      </c>
      <c r="BT190" s="23">
        <f>'[1]начисления 2017'!DM193</f>
        <v>121.0632645978132</v>
      </c>
      <c r="BU190" s="23">
        <f>'[1]начисления 2017'!DN193</f>
        <v>205.69679092059508</v>
      </c>
      <c r="BV190" s="23">
        <f>'[1]начисления 2017'!DS193</f>
        <v>1586.6424084088603</v>
      </c>
      <c r="BW190" s="23">
        <f t="shared" si="89"/>
        <v>464181.56336527405</v>
      </c>
    </row>
    <row r="191" spans="1:75" s="25" customFormat="1" ht="24" x14ac:dyDescent="0.2">
      <c r="A191" s="18">
        <f t="shared" si="90"/>
        <v>188</v>
      </c>
      <c r="B191" s="35" t="s">
        <v>115</v>
      </c>
      <c r="C191" s="29">
        <v>26</v>
      </c>
      <c r="D191" s="38" t="s">
        <v>116</v>
      </c>
      <c r="E191" s="26">
        <v>582.70000000000005</v>
      </c>
      <c r="F191" s="23">
        <f>'[1]начисления 2017'!BD194+'[1]начисления 2017'!BH194</f>
        <v>10849.874000000002</v>
      </c>
      <c r="G191" s="23">
        <f t="shared" si="70"/>
        <v>11095.853502975298</v>
      </c>
      <c r="H191" s="23">
        <f>'[1]начисления 2017'!BF194</f>
        <v>2176.9296745986035</v>
      </c>
      <c r="I191" s="23">
        <f t="shared" si="71"/>
        <v>657.43276172877825</v>
      </c>
      <c r="J191" s="23">
        <f>'[1]начисления 2017'!BG194</f>
        <v>0</v>
      </c>
      <c r="K191" s="23">
        <f>'[1]начисления 2017'!AS194</f>
        <v>7959.2515515669165</v>
      </c>
      <c r="L191" s="23">
        <f>1.11426*F191*2.5%+'[1]начисления 2017'!BI194+'[1]начисления 2017'!BY194</f>
        <v>302.23951508100004</v>
      </c>
      <c r="M191" s="23">
        <f t="shared" si="72"/>
        <v>102.26711852114869</v>
      </c>
      <c r="N191" s="23">
        <f>'[1]начисления 2017'!BJ194</f>
        <v>0</v>
      </c>
      <c r="O191" s="23">
        <f t="shared" si="73"/>
        <v>0</v>
      </c>
      <c r="P191" s="23">
        <f>'[1]начисления 2017'!BK194</f>
        <v>0</v>
      </c>
      <c r="Q191" s="23">
        <f t="shared" si="74"/>
        <v>0</v>
      </c>
      <c r="R191" s="23">
        <f>'[1]начисления 2017'!BL194</f>
        <v>0</v>
      </c>
      <c r="S191" s="23">
        <f>'[1]начисления 2017'!BC194</f>
        <v>0</v>
      </c>
      <c r="T191" s="23">
        <f t="shared" si="75"/>
        <v>0</v>
      </c>
      <c r="U191" s="24">
        <v>0</v>
      </c>
      <c r="V191" s="24">
        <f>'[1]начисления 2017'!E194*'[1]начисления 2017'!I194*7</f>
        <v>10645.929</v>
      </c>
      <c r="W191" s="23">
        <f t="shared" si="76"/>
        <v>10577.68512903068</v>
      </c>
      <c r="X191" s="23">
        <f>'[1]начисления 2017'!AL194</f>
        <v>9128.8165968379417</v>
      </c>
      <c r="Y191" s="23">
        <f>'[1]начисления 2017'!AM194</f>
        <v>1003.9721700915267</v>
      </c>
      <c r="Z191" s="23">
        <f>1.11426*V191*2.5%+'[1]начисления 2017'!AN194</f>
        <v>444.89636210121239</v>
      </c>
      <c r="AA191" s="23">
        <f t="shared" si="77"/>
        <v>99.35896744220895</v>
      </c>
      <c r="AB191" s="23">
        <f>'[1]начисления 2017'!BQ194</f>
        <v>1794.7160000000003</v>
      </c>
      <c r="AC191" s="23">
        <f t="shared" si="78"/>
        <v>1184.581928600433</v>
      </c>
      <c r="AD191" s="23">
        <f>'[1]начисления 2017'!BN194</f>
        <v>386.0016</v>
      </c>
      <c r="AE191" s="23">
        <f>'[1]начисления 2017'!BP194</f>
        <v>399.31199999999995</v>
      </c>
      <c r="AF191" s="23">
        <f>1.11426*AB191*2.5%+'[1]начисления 2017'!BR194</f>
        <v>399.26832860043294</v>
      </c>
      <c r="AG191" s="23">
        <f t="shared" si="100"/>
        <v>66.003865157519783</v>
      </c>
      <c r="AH191" s="23">
        <f>'[1]начисления 2017'!CD194</f>
        <v>1048.8600000000001</v>
      </c>
      <c r="AI191" s="23">
        <f t="shared" si="79"/>
        <v>772.00247032883158</v>
      </c>
      <c r="AJ191" s="23">
        <f>'[1]начисления 2017'!BT194</f>
        <v>362.26</v>
      </c>
      <c r="AK191" s="23">
        <f>1.11426*AH191*2.5%+'[1]начисления 2017'!CE194</f>
        <v>409.74247032883164</v>
      </c>
      <c r="AL191" s="23">
        <f t="shared" si="98"/>
        <v>73.603957661540292</v>
      </c>
      <c r="AM191" s="23">
        <f>'[1]начисления 2017'!CS194</f>
        <v>26488.3766</v>
      </c>
      <c r="AN191" s="23">
        <f t="shared" si="80"/>
        <v>5549.1640479898879</v>
      </c>
      <c r="AO191" s="23">
        <f>'[1]начисления 2017'!CV194</f>
        <v>1406.3265591192217</v>
      </c>
      <c r="AP191" s="23">
        <f t="shared" si="81"/>
        <v>424.7106208540049</v>
      </c>
      <c r="AQ191" s="23">
        <f>'[1]начисления 2017'!CW194</f>
        <v>401.10794178286494</v>
      </c>
      <c r="AR191" s="23">
        <f>'[1]начисления 2017'!CH194</f>
        <v>250.36572345687171</v>
      </c>
      <c r="AS191" s="23">
        <f>'[1]начисления 2017'!CK194+'[1]начисления 2017'!CL194+'[1]начисления 2017'!CM194+'[1]начисления 2017'!CN194</f>
        <v>1800</v>
      </c>
      <c r="AT191" s="23">
        <f>'[1]начисления 2017'!CJ194</f>
        <v>14.496692378114274</v>
      </c>
      <c r="AU191" s="23">
        <f>'[1]начисления 2017'!CI194</f>
        <v>6.397723122029392</v>
      </c>
      <c r="AV191" s="23">
        <f>1.11426*AM191*2.5%+'[1]начисления 2017'!CY194</f>
        <v>1245.7587872767806</v>
      </c>
      <c r="AW191" s="23">
        <f t="shared" si="82"/>
        <v>20.949430506020093</v>
      </c>
      <c r="AX191" s="23">
        <f>'[1]начисления 2017'!CO194</f>
        <v>0</v>
      </c>
      <c r="AY191" s="23">
        <f t="shared" si="83"/>
        <v>0</v>
      </c>
      <c r="AZ191" s="23">
        <f>'[1]начисления 2017'!CP194</f>
        <v>0</v>
      </c>
      <c r="BA191" s="23">
        <f>'[1]начисления 2017'!CQ194</f>
        <v>0</v>
      </c>
      <c r="BB191" s="23">
        <f>1.11426*AX191*2.5%+'[1]начисления 2017'!CR194</f>
        <v>0</v>
      </c>
      <c r="BC191" s="23">
        <v>0</v>
      </c>
      <c r="BD191" s="23">
        <f>'[1]начисления 2017'!DA194</f>
        <v>1076.8296</v>
      </c>
      <c r="BE191" s="23">
        <f t="shared" si="84"/>
        <v>1395.2807399999999</v>
      </c>
      <c r="BF191" s="23">
        <f>'[1]начисления 2017'!CZ194</f>
        <v>1368.36</v>
      </c>
      <c r="BG191" s="23">
        <f t="shared" si="85"/>
        <v>26.920740000000002</v>
      </c>
      <c r="BH191" s="23">
        <f t="shared" si="86"/>
        <v>129.57302993899867</v>
      </c>
      <c r="BI191" s="23">
        <f t="shared" si="87"/>
        <v>11104.295012927701</v>
      </c>
      <c r="BJ191" s="23">
        <f>'[1]начисления 2017'!DD194</f>
        <v>6196.2313772006501</v>
      </c>
      <c r="BK191" s="23">
        <f t="shared" si="88"/>
        <v>1871.2618759145962</v>
      </c>
      <c r="BL191" s="23">
        <f>'[1]начисления 2017'!DF194</f>
        <v>901.57283847071847</v>
      </c>
      <c r="BM191" s="23">
        <f>'[1]начисления 2017'!DK194</f>
        <v>63.38509643229137</v>
      </c>
      <c r="BN191" s="23">
        <f>'[1]начисления 2017'!DG194</f>
        <v>130.87114939000983</v>
      </c>
      <c r="BO191" s="23">
        <f>'[1]начисления 2017'!DH194</f>
        <v>120.79768694186602</v>
      </c>
      <c r="BP191" s="23">
        <f>'[1]начисления 2017'!DE194</f>
        <v>681.85352038554879</v>
      </c>
      <c r="BQ191" s="23">
        <f>'[1]начисления 2017'!DJ194</f>
        <v>814.02779198078679</v>
      </c>
      <c r="BR191" s="23">
        <f>'[1]начисления 2017'!DI194</f>
        <v>233.77003979255369</v>
      </c>
      <c r="BS191" s="23">
        <f>'[1]начисления 2017'!DL194</f>
        <v>9.5793221937556368</v>
      </c>
      <c r="BT191" s="23">
        <f>'[1]начисления 2017'!DM194</f>
        <v>29.989537476219006</v>
      </c>
      <c r="BU191" s="23">
        <f>'[1]начисления 2017'!DN194</f>
        <v>50.954776748706635</v>
      </c>
      <c r="BV191" s="23">
        <f>'[1]начисления 2017'!DS194</f>
        <v>354.63028055598051</v>
      </c>
      <c r="BW191" s="23">
        <f t="shared" si="89"/>
        <v>42033.493112408818</v>
      </c>
    </row>
    <row r="192" spans="1:75" s="25" customFormat="1" ht="12" x14ac:dyDescent="0.2">
      <c r="A192" s="18">
        <f t="shared" si="90"/>
        <v>189</v>
      </c>
      <c r="B192" s="35" t="s">
        <v>114</v>
      </c>
      <c r="C192" s="29">
        <v>29</v>
      </c>
      <c r="D192" s="29"/>
      <c r="E192" s="26">
        <v>1940.5</v>
      </c>
      <c r="F192" s="23">
        <f>'[1]начисления 2017'!BD195+'[1]начисления 2017'!BH195</f>
        <v>61940.76</v>
      </c>
      <c r="G192" s="23">
        <f t="shared" si="70"/>
        <v>61467.269350313771</v>
      </c>
      <c r="H192" s="23">
        <f>'[1]начисления 2017'!BF195</f>
        <v>25373.540616878436</v>
      </c>
      <c r="I192" s="23">
        <f t="shared" si="71"/>
        <v>7662.8092662972876</v>
      </c>
      <c r="J192" s="23">
        <f>'[1]начисления 2017'!BG195</f>
        <v>199.67015999999998</v>
      </c>
      <c r="K192" s="23">
        <f>'[1]начисления 2017'!AS195</f>
        <v>26505.796526198046</v>
      </c>
      <c r="L192" s="23">
        <f>1.11426*F192*2.5%+'[1]начисления 2017'!BI195+'[1]начисления 2017'!BY195</f>
        <v>1725.4527809400004</v>
      </c>
      <c r="M192" s="23">
        <f t="shared" si="72"/>
        <v>99.235575007981453</v>
      </c>
      <c r="N192" s="23">
        <f>'[1]начисления 2017'!BJ195</f>
        <v>0</v>
      </c>
      <c r="O192" s="23">
        <f t="shared" si="73"/>
        <v>0</v>
      </c>
      <c r="P192" s="23">
        <f>'[1]начисления 2017'!BK195</f>
        <v>0</v>
      </c>
      <c r="Q192" s="23">
        <f t="shared" si="74"/>
        <v>0</v>
      </c>
      <c r="R192" s="23">
        <f>'[1]начисления 2017'!BL195</f>
        <v>0</v>
      </c>
      <c r="S192" s="23">
        <f>'[1]начисления 2017'!BC195</f>
        <v>0</v>
      </c>
      <c r="T192" s="23">
        <f t="shared" si="75"/>
        <v>0</v>
      </c>
      <c r="U192" s="24">
        <v>0</v>
      </c>
      <c r="V192" s="24">
        <f>'[1]начисления 2017'!E195*'[1]начисления 2017'!I195*12</f>
        <v>47037.72</v>
      </c>
      <c r="W192" s="23">
        <f t="shared" si="76"/>
        <v>60004.14989311713</v>
      </c>
      <c r="X192" s="23">
        <f>'[1]начисления 2017'!AL195</f>
        <v>52115.428981825557</v>
      </c>
      <c r="Y192" s="23">
        <f>'[1]начисления 2017'!AM195</f>
        <v>5731.5687937314678</v>
      </c>
      <c r="Z192" s="23">
        <f>1.11426*V192*2.5%+'[1]начисления 2017'!AN195</f>
        <v>2157.1521175601069</v>
      </c>
      <c r="AA192" s="23">
        <f t="shared" si="77"/>
        <v>127.56602550701253</v>
      </c>
      <c r="AB192" s="23">
        <f>'[1]начисления 2017'!BQ195</f>
        <v>10245.84</v>
      </c>
      <c r="AC192" s="23">
        <f t="shared" si="78"/>
        <v>7574.4646082300806</v>
      </c>
      <c r="AD192" s="23">
        <f>'[1]начисления 2017'!BN195</f>
        <v>2075.1007999999997</v>
      </c>
      <c r="AE192" s="23">
        <f>'[1]начисления 2017'!BP195</f>
        <v>3219.9839999999999</v>
      </c>
      <c r="AF192" s="23">
        <f>1.11426*AB192*2.5%+'[1]начисления 2017'!BR195</f>
        <v>2279.3798082300809</v>
      </c>
      <c r="AG192" s="23">
        <f t="shared" si="100"/>
        <v>73.927219322477029</v>
      </c>
      <c r="AH192" s="23">
        <f>'[1]начисления 2017'!CD195</f>
        <v>3492.8999999999996</v>
      </c>
      <c r="AI192" s="23">
        <f t="shared" si="79"/>
        <v>7767.1990727185475</v>
      </c>
      <c r="AJ192" s="23">
        <f>'[1]начисления 2017'!BT195</f>
        <v>6402.6799999999994</v>
      </c>
      <c r="AK192" s="23">
        <f>1.11426*AH192*2.5%+'[1]начисления 2017'!CE195</f>
        <v>1364.5190727185477</v>
      </c>
      <c r="AL192" s="23">
        <f t="shared" si="98"/>
        <v>222.3710691035686</v>
      </c>
      <c r="AM192" s="23">
        <f>'[1]начисления 2017'!CS195</f>
        <v>155550.47999999998</v>
      </c>
      <c r="AN192" s="23">
        <f t="shared" si="80"/>
        <v>83126.943985639955</v>
      </c>
      <c r="AO192" s="23">
        <f>'[1]начисления 2017'!CV195</f>
        <v>45408.847315963692</v>
      </c>
      <c r="AP192" s="23">
        <f t="shared" si="81"/>
        <v>13713.471889421035</v>
      </c>
      <c r="AQ192" s="23">
        <f>'[1]начисления 2017'!CW195</f>
        <v>3721.1872971348016</v>
      </c>
      <c r="AR192" s="23">
        <f>'[1]начисления 2017'!CH195</f>
        <v>1470.2489717419544</v>
      </c>
      <c r="AS192" s="23">
        <f>'[1]начисления 2017'!CK195+'[1]начисления 2017'!CL195+'[1]начисления 2017'!CM195+'[1]начисления 2017'!CN195</f>
        <v>0</v>
      </c>
      <c r="AT192" s="23">
        <f>'[1]начисления 2017'!CJ195</f>
        <v>468.08338114339762</v>
      </c>
      <c r="AU192" s="23">
        <f>'[1]начисления 2017'!CI195</f>
        <v>206.57594108155843</v>
      </c>
      <c r="AV192" s="23">
        <f>1.11426*AM192*2.5%+'[1]начисления 2017'!CY195</f>
        <v>18138.529189153509</v>
      </c>
      <c r="AW192" s="23">
        <f t="shared" si="82"/>
        <v>53.440493392010083</v>
      </c>
      <c r="AX192" s="23">
        <f>'[1]начисления 2017'!CO195</f>
        <v>0</v>
      </c>
      <c r="AY192" s="23">
        <f t="shared" si="83"/>
        <v>0</v>
      </c>
      <c r="AZ192" s="23">
        <f>'[1]начисления 2017'!CP195</f>
        <v>0</v>
      </c>
      <c r="BA192" s="23">
        <f>'[1]начисления 2017'!CQ195</f>
        <v>0</v>
      </c>
      <c r="BB192" s="23">
        <f>1.11426*AX192*2.5%+'[1]начисления 2017'!CR195</f>
        <v>0</v>
      </c>
      <c r="BC192" s="23">
        <v>0</v>
      </c>
      <c r="BD192" s="23">
        <f>'[1]начисления 2017'!DA195</f>
        <v>8615.82</v>
      </c>
      <c r="BE192" s="23">
        <f t="shared" si="84"/>
        <v>2973.1154999999999</v>
      </c>
      <c r="BF192" s="23">
        <f>'[1]начисления 2017'!CZ195</f>
        <v>2757.72</v>
      </c>
      <c r="BG192" s="23">
        <f t="shared" si="85"/>
        <v>215.3955</v>
      </c>
      <c r="BH192" s="23">
        <f t="shared" si="86"/>
        <v>34.507632471430462</v>
      </c>
      <c r="BI192" s="23">
        <f t="shared" si="87"/>
        <v>36106.035524019935</v>
      </c>
      <c r="BJ192" s="23">
        <f>'[1]начисления 2017'!DD195</f>
        <v>20147.280845816469</v>
      </c>
      <c r="BK192" s="23">
        <f t="shared" si="88"/>
        <v>6084.4788154365733</v>
      </c>
      <c r="BL192" s="23">
        <f>'[1]начисления 2017'!DF195</f>
        <v>2931.4982081633916</v>
      </c>
      <c r="BM192" s="23">
        <f>'[1]начисления 2017'!DK195</f>
        <v>206.09904012936926</v>
      </c>
      <c r="BN192" s="23">
        <f>'[1]начисления 2017'!DG195</f>
        <v>425.53249561938492</v>
      </c>
      <c r="BO192" s="23">
        <f>'[1]начисления 2017'!DH195</f>
        <v>392.77825119602215</v>
      </c>
      <c r="BP192" s="23">
        <f>'[1]начисления 2017'!DE195</f>
        <v>2217.0725291931653</v>
      </c>
      <c r="BQ192" s="23">
        <f>'[1]начисления 2017'!DJ195</f>
        <v>2646.8421759850767</v>
      </c>
      <c r="BR192" s="23">
        <f>'[1]начисления 2017'!DI195</f>
        <v>760.11213241137716</v>
      </c>
      <c r="BS192" s="23">
        <f>'[1]начисления 2017'!DL195</f>
        <v>31.147528683370496</v>
      </c>
      <c r="BT192" s="23">
        <f>'[1]начисления 2017'!DM195</f>
        <v>97.512116186095824</v>
      </c>
      <c r="BU192" s="23">
        <f>'[1]начисления 2017'!DN195</f>
        <v>165.68138519963915</v>
      </c>
      <c r="BV192" s="23">
        <f>'[1]начисления 2017'!DS195</f>
        <v>1153.0937797258209</v>
      </c>
      <c r="BW192" s="23">
        <f t="shared" si="89"/>
        <v>260172.27171376522</v>
      </c>
    </row>
    <row r="193" spans="1:75" s="25" customFormat="1" ht="12" x14ac:dyDescent="0.2">
      <c r="A193" s="18">
        <f t="shared" si="90"/>
        <v>190</v>
      </c>
      <c r="B193" s="35" t="s">
        <v>117</v>
      </c>
      <c r="C193" s="29">
        <v>6</v>
      </c>
      <c r="D193" s="29"/>
      <c r="E193" s="26">
        <v>417.75</v>
      </c>
      <c r="F193" s="23">
        <f>'[1]начисления 2017'!BD196+'[1]начисления 2017'!BH196</f>
        <v>13234.320000000002</v>
      </c>
      <c r="G193" s="23">
        <f t="shared" si="70"/>
        <v>13186.869339597337</v>
      </c>
      <c r="H193" s="23">
        <f>'[1]начисления 2017'!BF196</f>
        <v>5462.4048403509232</v>
      </c>
      <c r="I193" s="23">
        <f t="shared" si="71"/>
        <v>1649.6462617859788</v>
      </c>
      <c r="J193" s="23">
        <f>'[1]начисления 2017'!BG196</f>
        <v>0</v>
      </c>
      <c r="K193" s="23">
        <f>'[1]начисления 2017'!AS196</f>
        <v>5706.1564023804349</v>
      </c>
      <c r="L193" s="23">
        <f>1.11426*F193*2.5%+'[1]начисления 2017'!BI196+'[1]начисления 2017'!BY196</f>
        <v>368.66183508000006</v>
      </c>
      <c r="M193" s="23">
        <f t="shared" si="72"/>
        <v>99.641457510452639</v>
      </c>
      <c r="N193" s="23">
        <f>'[1]начисления 2017'!BJ196</f>
        <v>0</v>
      </c>
      <c r="O193" s="23">
        <f t="shared" si="73"/>
        <v>0</v>
      </c>
      <c r="P193" s="23">
        <f>'[1]начисления 2017'!BK196</f>
        <v>0</v>
      </c>
      <c r="Q193" s="23">
        <f t="shared" si="74"/>
        <v>0</v>
      </c>
      <c r="R193" s="23">
        <f>'[1]начисления 2017'!BL196</f>
        <v>0</v>
      </c>
      <c r="S193" s="23">
        <f>'[1]начисления 2017'!BC196</f>
        <v>0</v>
      </c>
      <c r="T193" s="23">
        <f t="shared" si="75"/>
        <v>0</v>
      </c>
      <c r="U193" s="24">
        <v>0</v>
      </c>
      <c r="V193" s="24">
        <f>'[1]начисления 2017'!E196*'[1]начисления 2017'!I196*12</f>
        <v>10126.26</v>
      </c>
      <c r="W193" s="23">
        <f t="shared" si="76"/>
        <v>12917.667414506406</v>
      </c>
      <c r="X193" s="23">
        <f>'[1]начисления 2017'!AL196</f>
        <v>11219.386991578267</v>
      </c>
      <c r="Y193" s="23">
        <f>'[1]начисления 2017'!AM196</f>
        <v>1233.8896488437624</v>
      </c>
      <c r="Z193" s="23">
        <f>1.11426*V193*2.5%+'[1]начисления 2017'!AN196</f>
        <v>464.3907740843776</v>
      </c>
      <c r="AA193" s="23">
        <f t="shared" si="77"/>
        <v>127.56602550701253</v>
      </c>
      <c r="AB193" s="23">
        <f>'[1]начисления 2017'!BQ196</f>
        <v>0</v>
      </c>
      <c r="AC193" s="23">
        <f t="shared" si="78"/>
        <v>0</v>
      </c>
      <c r="AD193" s="23">
        <f>'[1]начисления 2017'!BN196</f>
        <v>0</v>
      </c>
      <c r="AE193" s="23">
        <f>'[1]начисления 2017'!BP196</f>
        <v>0</v>
      </c>
      <c r="AF193" s="23">
        <f>1.11426*AB193*2.5%+'[1]начисления 2017'!BR196</f>
        <v>0</v>
      </c>
      <c r="AG193" s="23">
        <v>0</v>
      </c>
      <c r="AH193" s="23">
        <f>'[1]начисления 2017'!CD196</f>
        <v>0</v>
      </c>
      <c r="AI193" s="23">
        <f t="shared" si="79"/>
        <v>0</v>
      </c>
      <c r="AJ193" s="23">
        <f>'[1]начисления 2017'!BT196</f>
        <v>0</v>
      </c>
      <c r="AK193" s="23">
        <f>1.11426*AH193*2.5%+'[1]начисления 2017'!CE196</f>
        <v>0</v>
      </c>
      <c r="AL193" s="23">
        <v>0</v>
      </c>
      <c r="AM193" s="23">
        <f>'[1]начисления 2017'!CS196</f>
        <v>27521.370000000003</v>
      </c>
      <c r="AN193" s="23">
        <f t="shared" si="80"/>
        <v>1461.3687283838005</v>
      </c>
      <c r="AO193" s="23">
        <f>'[1]начисления 2017'!CV196</f>
        <v>49.294104807739494</v>
      </c>
      <c r="AP193" s="23">
        <f t="shared" si="81"/>
        <v>14.886819651937326</v>
      </c>
      <c r="AQ193" s="23">
        <f>'[1]начисления 2017'!CW196</f>
        <v>277.77199999999999</v>
      </c>
      <c r="AR193" s="23">
        <f>'[1]начисления 2017'!CH196</f>
        <v>260.12948300403752</v>
      </c>
      <c r="AS193" s="23">
        <f>'[1]начисления 2017'!CK196+'[1]начисления 2017'!CL196+'[1]начисления 2017'!CM196+'[1]начисления 2017'!CN196</f>
        <v>0</v>
      </c>
      <c r="AT193" s="23">
        <f>'[1]начисления 2017'!CJ196</f>
        <v>0.50813338397013286</v>
      </c>
      <c r="AU193" s="23">
        <f>'[1]начисления 2017'!CI196</f>
        <v>0.22425092668784588</v>
      </c>
      <c r="AV193" s="23">
        <f>1.11426*AM193*2.5%+'[1]начисления 2017'!CY196</f>
        <v>858.55393660942809</v>
      </c>
      <c r="AW193" s="23">
        <f t="shared" si="82"/>
        <v>5.3099417957165667</v>
      </c>
      <c r="AX193" s="23">
        <f>'[1]начисления 2017'!CO196</f>
        <v>0</v>
      </c>
      <c r="AY193" s="23">
        <f t="shared" si="83"/>
        <v>0</v>
      </c>
      <c r="AZ193" s="23">
        <f>'[1]начисления 2017'!CP196</f>
        <v>0</v>
      </c>
      <c r="BA193" s="23">
        <f>'[1]начисления 2017'!CQ196</f>
        <v>0</v>
      </c>
      <c r="BB193" s="23">
        <f>1.11426*AX193*2.5%+'[1]начисления 2017'!CR196</f>
        <v>0</v>
      </c>
      <c r="BC193" s="23">
        <v>0</v>
      </c>
      <c r="BD193" s="23">
        <f>'[1]начисления 2017'!DA196</f>
        <v>1854.81</v>
      </c>
      <c r="BE193" s="23">
        <f t="shared" si="84"/>
        <v>343.45024999999998</v>
      </c>
      <c r="BF193" s="23">
        <f>'[1]начисления 2017'!CZ196</f>
        <v>297.08</v>
      </c>
      <c r="BG193" s="23">
        <f t="shared" si="85"/>
        <v>46.370249999999999</v>
      </c>
      <c r="BH193" s="23">
        <f t="shared" si="86"/>
        <v>18.516734867722302</v>
      </c>
      <c r="BI193" s="23">
        <f t="shared" si="87"/>
        <v>6637.2419370123216</v>
      </c>
      <c r="BJ193" s="23">
        <f>'[1]начисления 2017'!DD196</f>
        <v>3703.6017775382147</v>
      </c>
      <c r="BK193" s="23">
        <f t="shared" si="88"/>
        <v>1118.4877368165407</v>
      </c>
      <c r="BL193" s="23">
        <f>'[1]начисления 2017'!DF196</f>
        <v>538.88671417703881</v>
      </c>
      <c r="BM193" s="23">
        <f>'[1]начисления 2017'!DK196</f>
        <v>37.886441213259353</v>
      </c>
      <c r="BN193" s="23">
        <f>'[1]начисления 2017'!DG196</f>
        <v>78.22409977987077</v>
      </c>
      <c r="BO193" s="23">
        <f>'[1]начисления 2017'!DH196</f>
        <v>72.20300547952121</v>
      </c>
      <c r="BP193" s="23">
        <f>'[1]начисления 2017'!DE196</f>
        <v>407.5564252511017</v>
      </c>
      <c r="BQ193" s="23">
        <f>'[1]начисления 2017'!DJ196</f>
        <v>486.55942520784305</v>
      </c>
      <c r="BR193" s="23">
        <f>'[1]начисления 2017'!DI196</f>
        <v>139.72866444216461</v>
      </c>
      <c r="BS193" s="23">
        <f>'[1]начисления 2017'!DL196</f>
        <v>5.7257375563714001</v>
      </c>
      <c r="BT193" s="23">
        <f>'[1]начисления 2017'!DM196</f>
        <v>17.925299677019616</v>
      </c>
      <c r="BU193" s="23">
        <f>'[1]начисления 2017'!DN196</f>
        <v>30.456609873376213</v>
      </c>
      <c r="BV193" s="23">
        <f>'[1]начисления 2017'!DS196</f>
        <v>211.96905949457636</v>
      </c>
      <c r="BW193" s="23">
        <f t="shared" si="89"/>
        <v>34758.566728994447</v>
      </c>
    </row>
    <row r="194" spans="1:75" s="25" customFormat="1" ht="12" x14ac:dyDescent="0.2">
      <c r="A194" s="18">
        <f t="shared" si="90"/>
        <v>191</v>
      </c>
      <c r="B194" s="35" t="s">
        <v>118</v>
      </c>
      <c r="C194" s="32" t="s">
        <v>119</v>
      </c>
      <c r="D194" s="32"/>
      <c r="E194" s="28">
        <v>103.8</v>
      </c>
      <c r="F194" s="23">
        <f>'[1]начисления 2017'!BD197+'[1]начисления 2017'!BH197</f>
        <v>0</v>
      </c>
      <c r="G194" s="23">
        <f t="shared" si="70"/>
        <v>0</v>
      </c>
      <c r="H194" s="23">
        <f>'[1]начисления 2017'!BF197</f>
        <v>0</v>
      </c>
      <c r="I194" s="23">
        <f t="shared" si="71"/>
        <v>0</v>
      </c>
      <c r="J194" s="23">
        <f>'[1]начисления 2017'!BG197</f>
        <v>0</v>
      </c>
      <c r="K194" s="23">
        <f>'[1]начисления 2017'!AS197</f>
        <v>0</v>
      </c>
      <c r="L194" s="23">
        <f>1.11426*F194*2.5%+'[1]начисления 2017'!BI197+'[1]начисления 2017'!BY197</f>
        <v>0</v>
      </c>
      <c r="M194" s="23">
        <v>0</v>
      </c>
      <c r="N194" s="23">
        <f>'[1]начисления 2017'!BJ197</f>
        <v>0</v>
      </c>
      <c r="O194" s="23">
        <f t="shared" si="73"/>
        <v>0</v>
      </c>
      <c r="P194" s="23">
        <f>'[1]начисления 2017'!BK197</f>
        <v>0</v>
      </c>
      <c r="Q194" s="23">
        <f t="shared" si="74"/>
        <v>0</v>
      </c>
      <c r="R194" s="23">
        <f>'[1]начисления 2017'!BL197</f>
        <v>0</v>
      </c>
      <c r="S194" s="23">
        <f>'[1]начисления 2017'!BC197</f>
        <v>0</v>
      </c>
      <c r="T194" s="23">
        <f t="shared" si="75"/>
        <v>0</v>
      </c>
      <c r="U194" s="24">
        <v>0</v>
      </c>
      <c r="V194" s="23">
        <f>'[1]начисления 2017'!E197*'[1]начисления 2017'!I197*12</f>
        <v>0</v>
      </c>
      <c r="W194" s="23">
        <f t="shared" si="76"/>
        <v>0</v>
      </c>
      <c r="X194" s="23">
        <f>'[1]начисления 2017'!AL197</f>
        <v>0</v>
      </c>
      <c r="Y194" s="23">
        <f>'[1]начисления 2017'!AM197</f>
        <v>0</v>
      </c>
      <c r="Z194" s="23">
        <f>1.11426*V194*2.5%+'[1]начисления 2017'!AN197</f>
        <v>0</v>
      </c>
      <c r="AA194" s="23">
        <v>0</v>
      </c>
      <c r="AB194" s="23">
        <f>'[1]начисления 2017'!BQ197</f>
        <v>0</v>
      </c>
      <c r="AC194" s="23">
        <f t="shared" si="78"/>
        <v>0</v>
      </c>
      <c r="AD194" s="23">
        <f>'[1]начисления 2017'!BN197</f>
        <v>0</v>
      </c>
      <c r="AE194" s="23">
        <f>'[1]начисления 2017'!BP197</f>
        <v>0</v>
      </c>
      <c r="AF194" s="23">
        <f>1.11426*AB194*2.5%+'[1]начисления 2017'!BR197</f>
        <v>0</v>
      </c>
      <c r="AG194" s="23">
        <v>0</v>
      </c>
      <c r="AH194" s="23">
        <f>'[1]начисления 2017'!CD197</f>
        <v>0</v>
      </c>
      <c r="AI194" s="23">
        <f t="shared" si="79"/>
        <v>0</v>
      </c>
      <c r="AJ194" s="23">
        <f>'[1]начисления 2017'!BT197</f>
        <v>0</v>
      </c>
      <c r="AK194" s="23">
        <f>1.11426*AH194*2.5%+'[1]начисления 2017'!CE197</f>
        <v>0</v>
      </c>
      <c r="AL194" s="23">
        <v>0</v>
      </c>
      <c r="AM194" s="23">
        <f>'[1]начисления 2017'!CS197</f>
        <v>691.30799999999999</v>
      </c>
      <c r="AN194" s="23">
        <f t="shared" si="80"/>
        <v>112.69474424245537</v>
      </c>
      <c r="AO194" s="23">
        <f>'[1]начисления 2017'!CV197</f>
        <v>0</v>
      </c>
      <c r="AP194" s="23">
        <f t="shared" si="81"/>
        <v>0</v>
      </c>
      <c r="AQ194" s="23">
        <f>'[1]начисления 2017'!CW197</f>
        <v>67.840190624783602</v>
      </c>
      <c r="AR194" s="23">
        <f>'[1]начисления 2017'!CH197</f>
        <v>6.5341802619766085</v>
      </c>
      <c r="AS194" s="23">
        <f>'[1]начисления 2017'!CK197+'[1]начисления 2017'!CL197+'[1]начисления 2017'!CM197+'[1]начисления 2017'!CN197</f>
        <v>0</v>
      </c>
      <c r="AT194" s="23">
        <f>'[1]начисления 2017'!CJ197</f>
        <v>0</v>
      </c>
      <c r="AU194" s="23">
        <f>'[1]начисления 2017'!CI197</f>
        <v>0</v>
      </c>
      <c r="AV194" s="23">
        <f>1.11426*AM194*2.5%+'[1]начисления 2017'!CY197</f>
        <v>38.320373355695168</v>
      </c>
      <c r="AW194" s="23">
        <f t="shared" si="82"/>
        <v>16.301669334429135</v>
      </c>
      <c r="AX194" s="23">
        <f>'[1]начисления 2017'!CO197</f>
        <v>0</v>
      </c>
      <c r="AY194" s="23">
        <f t="shared" si="83"/>
        <v>0</v>
      </c>
      <c r="AZ194" s="23">
        <f>'[1]начисления 2017'!CP197</f>
        <v>0</v>
      </c>
      <c r="BA194" s="23">
        <f>'[1]начисления 2017'!CQ197</f>
        <v>0</v>
      </c>
      <c r="BB194" s="23">
        <f>1.11426*AX194*2.5%+'[1]начисления 2017'!CR197</f>
        <v>0</v>
      </c>
      <c r="BC194" s="23">
        <v>0</v>
      </c>
      <c r="BD194" s="23">
        <f>'[1]начисления 2017'!DA197</f>
        <v>0</v>
      </c>
      <c r="BE194" s="23">
        <f t="shared" si="84"/>
        <v>0</v>
      </c>
      <c r="BF194" s="23">
        <f>'[1]начисления 2017'!CZ197</f>
        <v>0</v>
      </c>
      <c r="BG194" s="23">
        <f t="shared" si="85"/>
        <v>0</v>
      </c>
      <c r="BH194" s="23">
        <v>0</v>
      </c>
      <c r="BI194" s="23">
        <f t="shared" si="87"/>
        <v>87.005315627886773</v>
      </c>
      <c r="BJ194" s="23">
        <f>'[1]начисления 2017'!DD197</f>
        <v>48.549238474763875</v>
      </c>
      <c r="BK194" s="23">
        <f t="shared" si="88"/>
        <v>14.661870019378689</v>
      </c>
      <c r="BL194" s="23">
        <f>'[1]начисления 2017'!DF197</f>
        <v>7.0640800952561449</v>
      </c>
      <c r="BM194" s="23">
        <f>'[1]начисления 2017'!DK197</f>
        <v>0.49664029231708401</v>
      </c>
      <c r="BN194" s="23">
        <f>'[1]начисления 2017'!DG197</f>
        <v>1.0254127475905406</v>
      </c>
      <c r="BO194" s="23">
        <f>'[1]начисления 2017'!DH197</f>
        <v>0.94648429884651353</v>
      </c>
      <c r="BP194" s="23">
        <f>'[1]начисления 2017'!DE197</f>
        <v>5.3425166283914427</v>
      </c>
      <c r="BQ194" s="23">
        <f>'[1]начисления 2017'!DJ197</f>
        <v>6.37813970978846</v>
      </c>
      <c r="BR194" s="23">
        <f>'[1]начисления 2017'!DI197</f>
        <v>1.8316548752366273</v>
      </c>
      <c r="BS194" s="23">
        <f>'[1]начисления 2017'!DL197</f>
        <v>7.5056719044173381E-2</v>
      </c>
      <c r="BT194" s="23">
        <f>'[1]начисления 2017'!DM197</f>
        <v>0.23497657173328584</v>
      </c>
      <c r="BU194" s="23">
        <f>'[1]начисления 2017'!DN197</f>
        <v>0.39924519553996052</v>
      </c>
      <c r="BV194" s="23">
        <f>'[1]начисления 2017'!DS197</f>
        <v>2.7786293010999654</v>
      </c>
      <c r="BW194" s="23">
        <f t="shared" si="89"/>
        <v>202.47868917144211</v>
      </c>
    </row>
    <row r="195" spans="1:75" s="25" customFormat="1" ht="12" x14ac:dyDescent="0.2">
      <c r="A195" s="18">
        <f t="shared" si="90"/>
        <v>192</v>
      </c>
      <c r="B195" s="35" t="s">
        <v>118</v>
      </c>
      <c r="C195" s="32" t="s">
        <v>120</v>
      </c>
      <c r="D195" s="32"/>
      <c r="E195" s="28">
        <v>371.3</v>
      </c>
      <c r="F195" s="23">
        <f>'[1]начисления 2017'!BD198+'[1]начисления 2017'!BH198</f>
        <v>0</v>
      </c>
      <c r="G195" s="23">
        <f t="shared" si="70"/>
        <v>0</v>
      </c>
      <c r="H195" s="23">
        <f>'[1]начисления 2017'!BF198</f>
        <v>0</v>
      </c>
      <c r="I195" s="23">
        <f t="shared" si="71"/>
        <v>0</v>
      </c>
      <c r="J195" s="23">
        <f>'[1]начисления 2017'!BG198</f>
        <v>0</v>
      </c>
      <c r="K195" s="23">
        <f>'[1]начисления 2017'!AS198</f>
        <v>0</v>
      </c>
      <c r="L195" s="23">
        <f>1.11426*F195*2.5%+'[1]начисления 2017'!BI198+'[1]начисления 2017'!BY198</f>
        <v>0</v>
      </c>
      <c r="M195" s="23">
        <v>0</v>
      </c>
      <c r="N195" s="23">
        <f>'[1]начисления 2017'!BJ198</f>
        <v>0</v>
      </c>
      <c r="O195" s="23">
        <f t="shared" si="73"/>
        <v>0</v>
      </c>
      <c r="P195" s="23">
        <f>'[1]начисления 2017'!BK198</f>
        <v>0</v>
      </c>
      <c r="Q195" s="23">
        <f t="shared" si="74"/>
        <v>0</v>
      </c>
      <c r="R195" s="23">
        <f>'[1]начисления 2017'!BL198</f>
        <v>0</v>
      </c>
      <c r="S195" s="23">
        <f>'[1]начисления 2017'!BC198</f>
        <v>0</v>
      </c>
      <c r="T195" s="23">
        <f t="shared" si="75"/>
        <v>0</v>
      </c>
      <c r="U195" s="24">
        <v>0</v>
      </c>
      <c r="V195" s="23">
        <f>'[1]начисления 2017'!E198*'[1]начисления 2017'!I198*12</f>
        <v>0</v>
      </c>
      <c r="W195" s="23">
        <f t="shared" si="76"/>
        <v>0</v>
      </c>
      <c r="X195" s="23">
        <f>'[1]начисления 2017'!AL198</f>
        <v>0</v>
      </c>
      <c r="Y195" s="23">
        <f>'[1]начисления 2017'!AM198</f>
        <v>0</v>
      </c>
      <c r="Z195" s="23">
        <f>1.11426*V195*2.5%+'[1]начисления 2017'!AN198</f>
        <v>0</v>
      </c>
      <c r="AA195" s="23">
        <v>0</v>
      </c>
      <c r="AB195" s="23">
        <f>'[1]начисления 2017'!BQ198</f>
        <v>0</v>
      </c>
      <c r="AC195" s="23">
        <f t="shared" si="78"/>
        <v>0</v>
      </c>
      <c r="AD195" s="23">
        <f>'[1]начисления 2017'!BN198</f>
        <v>0</v>
      </c>
      <c r="AE195" s="23">
        <f>'[1]начисления 2017'!BP198</f>
        <v>0</v>
      </c>
      <c r="AF195" s="23">
        <f>1.11426*AB195*2.5%+'[1]начисления 2017'!BR198</f>
        <v>0</v>
      </c>
      <c r="AG195" s="23">
        <v>0</v>
      </c>
      <c r="AH195" s="23">
        <f>'[1]начисления 2017'!CD198</f>
        <v>0</v>
      </c>
      <c r="AI195" s="23">
        <f t="shared" si="79"/>
        <v>0</v>
      </c>
      <c r="AJ195" s="23">
        <f>'[1]начисления 2017'!BT198</f>
        <v>0</v>
      </c>
      <c r="AK195" s="23">
        <f>1.11426*AH195*2.5%+'[1]начисления 2017'!CE198</f>
        <v>0</v>
      </c>
      <c r="AL195" s="23">
        <v>0</v>
      </c>
      <c r="AM195" s="23">
        <f>'[1]начисления 2017'!CS198</f>
        <v>2472.8580000000002</v>
      </c>
      <c r="AN195" s="23">
        <f t="shared" si="80"/>
        <v>409.35179455800625</v>
      </c>
      <c r="AO195" s="23">
        <f>'[1]начисления 2017'!CV198</f>
        <v>0</v>
      </c>
      <c r="AP195" s="23">
        <f t="shared" si="81"/>
        <v>0</v>
      </c>
      <c r="AQ195" s="23">
        <f>'[1]начисления 2017'!CW198</f>
        <v>247.53623216745831</v>
      </c>
      <c r="AR195" s="23">
        <f>'[1]начисления 2017'!CH198</f>
        <v>23.373228624970281</v>
      </c>
      <c r="AS195" s="23">
        <f>'[1]начисления 2017'!CK198+'[1]начисления 2017'!CL198+'[1]начисления 2017'!CM198+'[1]начисления 2017'!CN198</f>
        <v>0</v>
      </c>
      <c r="AT195" s="23">
        <f>'[1]начисления 2017'!CJ198</f>
        <v>0</v>
      </c>
      <c r="AU195" s="23">
        <f>'[1]начисления 2017'!CI198</f>
        <v>0</v>
      </c>
      <c r="AV195" s="23">
        <f>1.11426*AM195*2.5%+'[1]начисления 2017'!CY198</f>
        <v>138.44233376557764</v>
      </c>
      <c r="AW195" s="23">
        <f t="shared" si="82"/>
        <v>16.553793002186389</v>
      </c>
      <c r="AX195" s="23">
        <f>'[1]начисления 2017'!CO198</f>
        <v>0</v>
      </c>
      <c r="AY195" s="23">
        <f t="shared" si="83"/>
        <v>0</v>
      </c>
      <c r="AZ195" s="23">
        <f>'[1]начисления 2017'!CP198</f>
        <v>0</v>
      </c>
      <c r="BA195" s="23">
        <f>'[1]начисления 2017'!CQ198</f>
        <v>0</v>
      </c>
      <c r="BB195" s="23">
        <f>1.11426*AX195*2.5%+'[1]начисления 2017'!CR198</f>
        <v>0</v>
      </c>
      <c r="BC195" s="23">
        <v>0</v>
      </c>
      <c r="BD195" s="23">
        <f>'[1]начисления 2017'!DA198</f>
        <v>0</v>
      </c>
      <c r="BE195" s="23">
        <f t="shared" si="84"/>
        <v>0</v>
      </c>
      <c r="BF195" s="23">
        <f>'[1]начисления 2017'!CZ198</f>
        <v>0</v>
      </c>
      <c r="BG195" s="23">
        <f t="shared" si="85"/>
        <v>0</v>
      </c>
      <c r="BH195" s="23">
        <v>0</v>
      </c>
      <c r="BI195" s="23">
        <f t="shared" si="87"/>
        <v>311.2242166920459</v>
      </c>
      <c r="BJ195" s="23">
        <f>'[1]начисления 2017'!DD198</f>
        <v>173.6640871452777</v>
      </c>
      <c r="BK195" s="23">
        <f t="shared" si="88"/>
        <v>52.446554317873868</v>
      </c>
      <c r="BL195" s="23">
        <f>'[1]начисления 2017'!DF198</f>
        <v>25.268718105670583</v>
      </c>
      <c r="BM195" s="23">
        <f>'[1]начисления 2017'!DK198</f>
        <v>1.7765177315735383</v>
      </c>
      <c r="BN195" s="23">
        <f>'[1]начисления 2017'!DG198</f>
        <v>3.667974500774255</v>
      </c>
      <c r="BO195" s="23">
        <f>'[1]начисления 2017'!DH198</f>
        <v>3.3856418127332413</v>
      </c>
      <c r="BP195" s="23">
        <f>'[1]начисления 2017'!DE198</f>
        <v>19.11056285281062</v>
      </c>
      <c r="BQ195" s="23">
        <f>'[1]начисления 2017'!DJ198</f>
        <v>22.81506044551498</v>
      </c>
      <c r="BR195" s="23">
        <f>'[1]начисления 2017'!DI198</f>
        <v>6.5519600691267792</v>
      </c>
      <c r="BS195" s="23">
        <f>'[1]начисления 2017'!DL198</f>
        <v>0.26848323488537162</v>
      </c>
      <c r="BT195" s="23">
        <f>'[1]начисления 2017'!DM198</f>
        <v>0.84052794879160908</v>
      </c>
      <c r="BU195" s="23">
        <f>'[1]начисления 2017'!DN198</f>
        <v>1.4281285270133655</v>
      </c>
      <c r="BV195" s="23">
        <f>'[1]начисления 2017'!DS198</f>
        <v>9.9393551011408192</v>
      </c>
      <c r="BW195" s="23">
        <f t="shared" si="89"/>
        <v>730.51536635119294</v>
      </c>
    </row>
    <row r="196" spans="1:75" s="25" customFormat="1" ht="12" x14ac:dyDescent="0.2">
      <c r="A196" s="18">
        <f t="shared" si="90"/>
        <v>193</v>
      </c>
      <c r="B196" s="35" t="s">
        <v>118</v>
      </c>
      <c r="C196" s="32" t="s">
        <v>121</v>
      </c>
      <c r="D196" s="32"/>
      <c r="E196" s="28">
        <v>51.3</v>
      </c>
      <c r="F196" s="23">
        <f>'[1]начисления 2017'!BD199+'[1]начисления 2017'!BH199</f>
        <v>0</v>
      </c>
      <c r="G196" s="23">
        <f t="shared" si="70"/>
        <v>0</v>
      </c>
      <c r="H196" s="23">
        <f>'[1]начисления 2017'!BF199</f>
        <v>0</v>
      </c>
      <c r="I196" s="23">
        <f t="shared" si="71"/>
        <v>0</v>
      </c>
      <c r="J196" s="23">
        <f>'[1]начисления 2017'!BG199</f>
        <v>0</v>
      </c>
      <c r="K196" s="23">
        <f>'[1]начисления 2017'!AS199</f>
        <v>0</v>
      </c>
      <c r="L196" s="23">
        <f>1.11426*F196*2.5%+'[1]начисления 2017'!BI199+'[1]начисления 2017'!BY199</f>
        <v>0</v>
      </c>
      <c r="M196" s="23">
        <v>0</v>
      </c>
      <c r="N196" s="23">
        <f>'[1]начисления 2017'!BJ199</f>
        <v>0</v>
      </c>
      <c r="O196" s="23">
        <f t="shared" si="73"/>
        <v>0</v>
      </c>
      <c r="P196" s="23">
        <f>'[1]начисления 2017'!BK199</f>
        <v>0</v>
      </c>
      <c r="Q196" s="23">
        <f t="shared" si="74"/>
        <v>0</v>
      </c>
      <c r="R196" s="23">
        <f>'[1]начисления 2017'!BL199</f>
        <v>0</v>
      </c>
      <c r="S196" s="23">
        <f>'[1]начисления 2017'!BC199</f>
        <v>0</v>
      </c>
      <c r="T196" s="23">
        <f t="shared" si="75"/>
        <v>0</v>
      </c>
      <c r="U196" s="24">
        <v>0</v>
      </c>
      <c r="V196" s="23">
        <f>'[1]начисления 2017'!E199*'[1]начисления 2017'!I199*12</f>
        <v>0</v>
      </c>
      <c r="W196" s="23">
        <f t="shared" si="76"/>
        <v>0</v>
      </c>
      <c r="X196" s="23">
        <f>'[1]начисления 2017'!AL199</f>
        <v>0</v>
      </c>
      <c r="Y196" s="23">
        <f>'[1]начисления 2017'!AM199</f>
        <v>0</v>
      </c>
      <c r="Z196" s="23">
        <f>1.11426*V196*2.5%+'[1]начисления 2017'!AN199</f>
        <v>0</v>
      </c>
      <c r="AA196" s="23">
        <v>0</v>
      </c>
      <c r="AB196" s="23">
        <f>'[1]начисления 2017'!BQ199</f>
        <v>0</v>
      </c>
      <c r="AC196" s="23">
        <f t="shared" si="78"/>
        <v>0</v>
      </c>
      <c r="AD196" s="23">
        <f>'[1]начисления 2017'!BN199</f>
        <v>0</v>
      </c>
      <c r="AE196" s="23">
        <f>'[1]начисления 2017'!BP199</f>
        <v>0</v>
      </c>
      <c r="AF196" s="23">
        <f>1.11426*AB196*2.5%+'[1]начисления 2017'!BR199</f>
        <v>0</v>
      </c>
      <c r="AG196" s="23">
        <v>0</v>
      </c>
      <c r="AH196" s="23">
        <f>'[1]начисления 2017'!CD199</f>
        <v>0</v>
      </c>
      <c r="AI196" s="23">
        <f t="shared" si="79"/>
        <v>0</v>
      </c>
      <c r="AJ196" s="23">
        <f>'[1]начисления 2017'!BT199</f>
        <v>0</v>
      </c>
      <c r="AK196" s="23">
        <f>1.11426*AH196*2.5%+'[1]начисления 2017'!CE199</f>
        <v>0</v>
      </c>
      <c r="AL196" s="23">
        <v>0</v>
      </c>
      <c r="AM196" s="23">
        <f>'[1]начисления 2017'!CS199</f>
        <v>341.65800000000002</v>
      </c>
      <c r="AN196" s="23">
        <f t="shared" si="80"/>
        <v>55.303558875565614</v>
      </c>
      <c r="AO196" s="23">
        <f>'[1]начисления 2017'!CV199</f>
        <v>0</v>
      </c>
      <c r="AP196" s="23">
        <f t="shared" si="81"/>
        <v>0</v>
      </c>
      <c r="AQ196" s="23">
        <f>'[1]начисления 2017'!CW199</f>
        <v>33.221632938838191</v>
      </c>
      <c r="AR196" s="23">
        <f>'[1]начисления 2017'!CH199</f>
        <v>3.2293203028843935</v>
      </c>
      <c r="AS196" s="23">
        <f>'[1]начисления 2017'!CK199+'[1]начисления 2017'!CL199+'[1]начисления 2017'!CM199+'[1]начисления 2017'!CN199</f>
        <v>0</v>
      </c>
      <c r="AT196" s="23">
        <f>'[1]начисления 2017'!CJ199</f>
        <v>0</v>
      </c>
      <c r="AU196" s="23">
        <f>'[1]начисления 2017'!CI199</f>
        <v>0</v>
      </c>
      <c r="AV196" s="23">
        <f>1.11426*AM196*2.5%+'[1]начисления 2017'!CY199</f>
        <v>18.852605633843027</v>
      </c>
      <c r="AW196" s="23">
        <f t="shared" si="82"/>
        <v>16.186818068233617</v>
      </c>
      <c r="AX196" s="23">
        <f>'[1]начисления 2017'!CO199</f>
        <v>0</v>
      </c>
      <c r="AY196" s="23">
        <f t="shared" si="83"/>
        <v>0</v>
      </c>
      <c r="AZ196" s="23">
        <f>'[1]начисления 2017'!CP199</f>
        <v>0</v>
      </c>
      <c r="BA196" s="23">
        <f>'[1]начисления 2017'!CQ199</f>
        <v>0</v>
      </c>
      <c r="BB196" s="23">
        <f>1.11426*AX196*2.5%+'[1]начисления 2017'!CR199</f>
        <v>0</v>
      </c>
      <c r="BC196" s="23">
        <v>0</v>
      </c>
      <c r="BD196" s="23">
        <f>'[1]начисления 2017'!DA199</f>
        <v>0</v>
      </c>
      <c r="BE196" s="23">
        <f t="shared" si="84"/>
        <v>0</v>
      </c>
      <c r="BF196" s="23">
        <f>'[1]начисления 2017'!CZ199</f>
        <v>0</v>
      </c>
      <c r="BG196" s="23">
        <f t="shared" si="85"/>
        <v>0</v>
      </c>
      <c r="BH196" s="23">
        <v>0</v>
      </c>
      <c r="BI196" s="23">
        <f t="shared" si="87"/>
        <v>42.999736914360234</v>
      </c>
      <c r="BJ196" s="23">
        <f>'[1]начисления 2017'!DD199</f>
        <v>23.993987801111626</v>
      </c>
      <c r="BK196" s="23">
        <f t="shared" si="88"/>
        <v>7.2461843159357109</v>
      </c>
      <c r="BL196" s="23">
        <f>'[1]начисления 2017'!DF199</f>
        <v>3.4912072147075168</v>
      </c>
      <c r="BM196" s="23">
        <f>'[1]начисления 2017'!DK199</f>
        <v>0.24544939302376115</v>
      </c>
      <c r="BN196" s="23">
        <f>'[1]начисления 2017'!DG199</f>
        <v>0.50677913247971795</v>
      </c>
      <c r="BO196" s="23">
        <f>'[1]начисления 2017'!DH199</f>
        <v>0.46777114191547342</v>
      </c>
      <c r="BP196" s="23">
        <f>'[1]начисления 2017'!DE199</f>
        <v>2.6403767151876782</v>
      </c>
      <c r="BQ196" s="23">
        <f>'[1]начисления 2017'!DJ199</f>
        <v>3.1522019953000768</v>
      </c>
      <c r="BR196" s="23">
        <f>'[1]начисления 2017'!DI199</f>
        <v>0.90523983718341972</v>
      </c>
      <c r="BS196" s="23">
        <f>'[1]начисления 2017'!DL199</f>
        <v>3.7094505654779328E-2</v>
      </c>
      <c r="BT196" s="23">
        <f>'[1]начисления 2017'!DM199</f>
        <v>0.11613003978725976</v>
      </c>
      <c r="BU196" s="23">
        <f>'[1]начисления 2017'!DN199</f>
        <v>0.19731482207321746</v>
      </c>
      <c r="BV196" s="23">
        <f>'[1]начисления 2017'!DS199</f>
        <v>1.3732532095031622</v>
      </c>
      <c r="BW196" s="23">
        <f t="shared" si="89"/>
        <v>99.676548999429002</v>
      </c>
    </row>
    <row r="197" spans="1:75" s="25" customFormat="1" ht="12" x14ac:dyDescent="0.2">
      <c r="A197" s="18">
        <f t="shared" si="90"/>
        <v>194</v>
      </c>
      <c r="B197" s="35" t="s">
        <v>118</v>
      </c>
      <c r="C197" s="29">
        <v>51</v>
      </c>
      <c r="D197" s="29"/>
      <c r="E197" s="34">
        <v>126.59</v>
      </c>
      <c r="F197" s="23">
        <f>'[1]начисления 2017'!BD200+'[1]начисления 2017'!BH200</f>
        <v>0</v>
      </c>
      <c r="G197" s="23">
        <f t="shared" ref="G197:G260" si="101">H197+I197+J197+K197+L197</f>
        <v>0</v>
      </c>
      <c r="H197" s="23">
        <f>'[1]начисления 2017'!BF200</f>
        <v>0</v>
      </c>
      <c r="I197" s="23">
        <f t="shared" ref="I197:I260" si="102">H197*0.302</f>
        <v>0</v>
      </c>
      <c r="J197" s="23">
        <f>'[1]начисления 2017'!BG200</f>
        <v>0</v>
      </c>
      <c r="K197" s="23">
        <f>'[1]начисления 2017'!AS200</f>
        <v>0</v>
      </c>
      <c r="L197" s="23">
        <f>1.11426*F197*2.5%+'[1]начисления 2017'!BI200+'[1]начисления 2017'!BY200</f>
        <v>0</v>
      </c>
      <c r="M197" s="23">
        <v>0</v>
      </c>
      <c r="N197" s="23">
        <f>'[1]начисления 2017'!BJ200</f>
        <v>0</v>
      </c>
      <c r="O197" s="23">
        <f t="shared" ref="O197:O260" si="103">P197+Q197+R197+S197+T197</f>
        <v>0</v>
      </c>
      <c r="P197" s="23">
        <f>'[1]начисления 2017'!BK200</f>
        <v>0</v>
      </c>
      <c r="Q197" s="23">
        <f t="shared" ref="Q197:Q260" si="104">P197*0.302</f>
        <v>0</v>
      </c>
      <c r="R197" s="23">
        <f>'[1]начисления 2017'!BL200</f>
        <v>0</v>
      </c>
      <c r="S197" s="23">
        <f>'[1]начисления 2017'!BC200</f>
        <v>0</v>
      </c>
      <c r="T197" s="23">
        <f t="shared" ref="T197:T260" si="105">N197*2.5%*1.11426</f>
        <v>0</v>
      </c>
      <c r="U197" s="24">
        <v>0</v>
      </c>
      <c r="V197" s="23">
        <f>'[1]начисления 2017'!E200*'[1]начисления 2017'!I200*12</f>
        <v>0</v>
      </c>
      <c r="W197" s="23">
        <f t="shared" ref="W197:W260" si="106">X197+Y197+Z197</f>
        <v>0</v>
      </c>
      <c r="X197" s="23">
        <f>'[1]начисления 2017'!AL200</f>
        <v>0</v>
      </c>
      <c r="Y197" s="23">
        <f>'[1]начисления 2017'!AM200</f>
        <v>0</v>
      </c>
      <c r="Z197" s="23">
        <f>1.11426*V197*2.5%+'[1]начисления 2017'!AN200</f>
        <v>0</v>
      </c>
      <c r="AA197" s="23">
        <v>0</v>
      </c>
      <c r="AB197" s="23">
        <f>'[1]начисления 2017'!BQ200</f>
        <v>0</v>
      </c>
      <c r="AC197" s="23">
        <f t="shared" ref="AC197:AC260" si="107">AD197+AE197+AF197</f>
        <v>0</v>
      </c>
      <c r="AD197" s="23">
        <f>'[1]начисления 2017'!BN200</f>
        <v>0</v>
      </c>
      <c r="AE197" s="23">
        <f>'[1]начисления 2017'!BP200</f>
        <v>0</v>
      </c>
      <c r="AF197" s="23">
        <f>1.11426*AB197*2.5%+'[1]начисления 2017'!BR200</f>
        <v>0</v>
      </c>
      <c r="AG197" s="23">
        <v>0</v>
      </c>
      <c r="AH197" s="23">
        <f>'[1]начисления 2017'!CD200</f>
        <v>0</v>
      </c>
      <c r="AI197" s="23">
        <f t="shared" ref="AI197:AI260" si="108">AJ197+AK197</f>
        <v>0</v>
      </c>
      <c r="AJ197" s="23">
        <f>'[1]начисления 2017'!BT200</f>
        <v>0</v>
      </c>
      <c r="AK197" s="23">
        <f>1.11426*AH197*2.5%+'[1]начисления 2017'!CE200</f>
        <v>0</v>
      </c>
      <c r="AL197" s="23">
        <v>0</v>
      </c>
      <c r="AM197" s="23">
        <f>'[1]начисления 2017'!CS200</f>
        <v>843.08940000000007</v>
      </c>
      <c r="AN197" s="23">
        <f t="shared" ref="AN197:AN260" si="109">AO197+AP197+AQ197+AR197+AS197+AT197+AU197+AV197</f>
        <v>139.07034797197105</v>
      </c>
      <c r="AO197" s="23">
        <f>'[1]начисления 2017'!CV200</f>
        <v>0</v>
      </c>
      <c r="AP197" s="23">
        <f t="shared" ref="AP197:AP260" si="110">AO197*30.2%</f>
        <v>0</v>
      </c>
      <c r="AQ197" s="23">
        <f>'[1]начисления 2017'!CW200</f>
        <v>84.009523113596885</v>
      </c>
      <c r="AR197" s="23">
        <f>'[1]начисления 2017'!CH200</f>
        <v>7.9688042327901636</v>
      </c>
      <c r="AS197" s="23">
        <f>'[1]начисления 2017'!CK200+'[1]начисления 2017'!CL200+'[1]начисления 2017'!CM200+'[1]начисления 2017'!CN200</f>
        <v>0</v>
      </c>
      <c r="AT197" s="23">
        <f>'[1]начисления 2017'!CJ200</f>
        <v>0</v>
      </c>
      <c r="AU197" s="23">
        <f>'[1]начисления 2017'!CI200</f>
        <v>0</v>
      </c>
      <c r="AV197" s="23">
        <f>1.11426*AM197*2.5%+'[1]начисления 2017'!CY200</f>
        <v>47.092020625584013</v>
      </c>
      <c r="AW197" s="23">
        <f t="shared" ref="AW197:AW260" si="111">AN197/AM197*100</f>
        <v>16.495326352338321</v>
      </c>
      <c r="AX197" s="23">
        <f>'[1]начисления 2017'!CO200</f>
        <v>0</v>
      </c>
      <c r="AY197" s="23">
        <f t="shared" ref="AY197:AY260" si="112">AZ197+BA197+BB197</f>
        <v>0</v>
      </c>
      <c r="AZ197" s="23">
        <f>'[1]начисления 2017'!CP200</f>
        <v>0</v>
      </c>
      <c r="BA197" s="23">
        <f>'[1]начисления 2017'!CQ200</f>
        <v>0</v>
      </c>
      <c r="BB197" s="23">
        <f>1.11426*AX197*2.5%+'[1]начисления 2017'!CR200</f>
        <v>0</v>
      </c>
      <c r="BC197" s="23">
        <v>0</v>
      </c>
      <c r="BD197" s="23">
        <f>'[1]начисления 2017'!DA200</f>
        <v>0</v>
      </c>
      <c r="BE197" s="23">
        <f t="shared" ref="BE197:BE260" si="113">BF197+BG197</f>
        <v>0</v>
      </c>
      <c r="BF197" s="23">
        <f>'[1]начисления 2017'!CZ200</f>
        <v>0</v>
      </c>
      <c r="BG197" s="23">
        <f t="shared" ref="BG197:BG260" si="114">BD197*2.5%</f>
        <v>0</v>
      </c>
      <c r="BH197" s="23">
        <v>0</v>
      </c>
      <c r="BI197" s="23">
        <f t="shared" ref="BI197:BI260" si="115">BJ197+BK197+BL197+BM197+BN197+BO197+BP197+BQ197+BR197+BS197+BT197+BU197</f>
        <v>106.10792779705383</v>
      </c>
      <c r="BJ197" s="23">
        <f>'[1]начисления 2017'!DD200</f>
        <v>59.208555862431204</v>
      </c>
      <c r="BK197" s="23">
        <f t="shared" ref="BK197:BK260" si="116">BJ197*0.302</f>
        <v>17.880983870454223</v>
      </c>
      <c r="BL197" s="23">
        <f>'[1]начисления 2017'!DF200</f>
        <v>8.6150471990219213</v>
      </c>
      <c r="BM197" s="23">
        <f>'[1]начисления 2017'!DK200</f>
        <v>0.60568106555317591</v>
      </c>
      <c r="BN197" s="23">
        <f>'[1]начисления 2017'!DG200</f>
        <v>1.250549130226267</v>
      </c>
      <c r="BO197" s="23">
        <f>'[1]начисления 2017'!DH200</f>
        <v>1.1542914006838163</v>
      </c>
      <c r="BP197" s="23">
        <f>'[1]начисления 2017'!DE200</f>
        <v>6.5155026973802759</v>
      </c>
      <c r="BQ197" s="23">
        <f>'[1]начисления 2017'!DJ200</f>
        <v>7.778503910039702</v>
      </c>
      <c r="BR197" s="23">
        <f>'[1]начисления 2017'!DI200</f>
        <v>2.233807231755343</v>
      </c>
      <c r="BS197" s="23">
        <f>'[1]начисления 2017'!DL200</f>
        <v>9.1535935104064617E-2</v>
      </c>
      <c r="BT197" s="23">
        <f>'[1]начисления 2017'!DM200</f>
        <v>0.28656728531518932</v>
      </c>
      <c r="BU197" s="23">
        <f>'[1]начисления 2017'!DN200</f>
        <v>0.48690220908866666</v>
      </c>
      <c r="BV197" s="23">
        <f>'[1]начисления 2017'!DS200</f>
        <v>3.388696370195035</v>
      </c>
      <c r="BW197" s="23">
        <f t="shared" ref="BW197:BW260" si="117">G197+O197+W197+AC197+AI197+AN197+AY197+BE197+BI197+BV197</f>
        <v>248.5669721392199</v>
      </c>
    </row>
    <row r="198" spans="1:75" s="25" customFormat="1" ht="12" x14ac:dyDescent="0.2">
      <c r="A198" s="18">
        <f t="shared" ref="A198:A261" si="118">A197+1</f>
        <v>195</v>
      </c>
      <c r="B198" s="62" t="s">
        <v>122</v>
      </c>
      <c r="C198" s="39" t="s">
        <v>123</v>
      </c>
      <c r="D198" s="39"/>
      <c r="E198" s="40">
        <v>111.6</v>
      </c>
      <c r="F198" s="23">
        <f>'[1]начисления 2017'!BD201+'[1]начисления 2017'!BH201</f>
        <v>0</v>
      </c>
      <c r="G198" s="23">
        <f t="shared" si="101"/>
        <v>0</v>
      </c>
      <c r="H198" s="23">
        <f>'[1]начисления 2017'!BF201</f>
        <v>0</v>
      </c>
      <c r="I198" s="23">
        <f t="shared" si="102"/>
        <v>0</v>
      </c>
      <c r="J198" s="23">
        <f>'[1]начисления 2017'!BG201</f>
        <v>0</v>
      </c>
      <c r="K198" s="23">
        <f>'[1]начисления 2017'!AS201</f>
        <v>0</v>
      </c>
      <c r="L198" s="23">
        <f>1.11426*F198*2.5%+'[1]начисления 2017'!BI201+'[1]начисления 2017'!BY201</f>
        <v>0</v>
      </c>
      <c r="M198" s="23">
        <v>0</v>
      </c>
      <c r="N198" s="23">
        <f>'[1]начисления 2017'!BJ201</f>
        <v>0</v>
      </c>
      <c r="O198" s="23">
        <f t="shared" si="103"/>
        <v>0</v>
      </c>
      <c r="P198" s="23">
        <f>'[1]начисления 2017'!BK201</f>
        <v>0</v>
      </c>
      <c r="Q198" s="23">
        <f t="shared" si="104"/>
        <v>0</v>
      </c>
      <c r="R198" s="23">
        <f>'[1]начисления 2017'!BL201</f>
        <v>0</v>
      </c>
      <c r="S198" s="23">
        <f>'[1]начисления 2017'!BC201</f>
        <v>0</v>
      </c>
      <c r="T198" s="23">
        <f t="shared" si="105"/>
        <v>0</v>
      </c>
      <c r="U198" s="24">
        <v>0</v>
      </c>
      <c r="V198" s="24">
        <f>'[1]начисления 2017'!E201*'[1]начисления 2017'!I201*12</f>
        <v>2705.1839999999997</v>
      </c>
      <c r="W198" s="23">
        <f t="shared" si="106"/>
        <v>3450.8957114516211</v>
      </c>
      <c r="X198" s="23">
        <f>'[1]начисления 2017'!AL201</f>
        <v>2997.2078713587898</v>
      </c>
      <c r="Y198" s="23">
        <f>'[1]начисления 2017'!AM201</f>
        <v>329.6279708221756</v>
      </c>
      <c r="Z198" s="23">
        <f>1.11426*V198*2.5%+'[1]начисления 2017'!AN201</f>
        <v>124.05986927065598</v>
      </c>
      <c r="AA198" s="23">
        <f t="shared" ref="AA198:AA261" si="119">W198/V198*100</f>
        <v>127.5660255070125</v>
      </c>
      <c r="AB198" s="23">
        <f>'[1]начисления 2017'!BQ201</f>
        <v>0</v>
      </c>
      <c r="AC198" s="23">
        <f t="shared" si="107"/>
        <v>0</v>
      </c>
      <c r="AD198" s="23">
        <f>'[1]начисления 2017'!BN201</f>
        <v>0</v>
      </c>
      <c r="AE198" s="23">
        <f>'[1]начисления 2017'!BP201</f>
        <v>0</v>
      </c>
      <c r="AF198" s="23">
        <f>1.11426*AB198*2.5%+'[1]начисления 2017'!BR201</f>
        <v>0</v>
      </c>
      <c r="AG198" s="23">
        <v>0</v>
      </c>
      <c r="AH198" s="23">
        <f>'[1]начисления 2017'!CD201</f>
        <v>0</v>
      </c>
      <c r="AI198" s="23">
        <f t="shared" si="108"/>
        <v>0</v>
      </c>
      <c r="AJ198" s="23">
        <f>'[1]начисления 2017'!BT201</f>
        <v>0</v>
      </c>
      <c r="AK198" s="23">
        <f>1.11426*AH198*2.5%+'[1]начисления 2017'!CE201</f>
        <v>0</v>
      </c>
      <c r="AL198" s="23">
        <v>0</v>
      </c>
      <c r="AM198" s="23">
        <f>'[1]начисления 2017'!CS201</f>
        <v>8524.0079999999998</v>
      </c>
      <c r="AN198" s="23">
        <f t="shared" si="109"/>
        <v>535.54709436581766</v>
      </c>
      <c r="AO198" s="23">
        <f>'[1]начисления 2017'!CV201</f>
        <v>77.196376584127009</v>
      </c>
      <c r="AP198" s="23">
        <f t="shared" si="110"/>
        <v>23.313305728406355</v>
      </c>
      <c r="AQ198" s="23">
        <f>'[1]начисления 2017'!CW201</f>
        <v>73.521801480981267</v>
      </c>
      <c r="AR198" s="23">
        <f>'[1]начисления 2017'!CH201</f>
        <v>80.568147376467081</v>
      </c>
      <c r="AS198" s="23">
        <f>'[1]начисления 2017'!CK201+'[1]начисления 2017'!CL201+'[1]начисления 2017'!CM201+'[1]начисления 2017'!CN201</f>
        <v>0</v>
      </c>
      <c r="AT198" s="23">
        <f>'[1]начисления 2017'!CJ201</f>
        <v>0.79575552121125936</v>
      </c>
      <c r="AU198" s="23">
        <f>'[1]начисления 2017'!CI201</f>
        <v>0.35118517829775892</v>
      </c>
      <c r="AV198" s="23">
        <f>1.11426*AM198*2.5%+'[1]начисления 2017'!CY201</f>
        <v>279.80052249632689</v>
      </c>
      <c r="AW198" s="23">
        <f t="shared" si="111"/>
        <v>6.2828084437018079</v>
      </c>
      <c r="AX198" s="23">
        <f>'[1]начисления 2017'!CO201</f>
        <v>0</v>
      </c>
      <c r="AY198" s="23">
        <f t="shared" si="112"/>
        <v>0</v>
      </c>
      <c r="AZ198" s="23">
        <f>'[1]начисления 2017'!CP201</f>
        <v>0</v>
      </c>
      <c r="BA198" s="23">
        <f>'[1]начисления 2017'!CQ201</f>
        <v>0</v>
      </c>
      <c r="BB198" s="23">
        <f>1.11426*AX198*2.5%+'[1]начисления 2017'!CR201</f>
        <v>0</v>
      </c>
      <c r="BC198" s="23">
        <v>0</v>
      </c>
      <c r="BD198" s="23">
        <f>'[1]начисления 2017'!DA201</f>
        <v>0</v>
      </c>
      <c r="BE198" s="23">
        <f t="shared" si="113"/>
        <v>0</v>
      </c>
      <c r="BF198" s="23">
        <f>'[1]начисления 2017'!CZ201</f>
        <v>0</v>
      </c>
      <c r="BG198" s="23">
        <f t="shared" si="114"/>
        <v>0</v>
      </c>
      <c r="BH198" s="23">
        <v>0</v>
      </c>
      <c r="BI198" s="23">
        <f t="shared" si="115"/>
        <v>1413.2620976556636</v>
      </c>
      <c r="BJ198" s="23">
        <f>'[1]начисления 2017'!DD201</f>
        <v>788.60467445322581</v>
      </c>
      <c r="BK198" s="23">
        <f t="shared" si="116"/>
        <v>238.15861168487419</v>
      </c>
      <c r="BL198" s="23">
        <f>'[1]начисления 2017'!DF201</f>
        <v>114.74467486707738</v>
      </c>
      <c r="BM198" s="23">
        <f>'[1]начисления 2017'!DK201</f>
        <v>8.0671266604243836</v>
      </c>
      <c r="BN198" s="23">
        <f>'[1]начисления 2017'!DG201</f>
        <v>16.656188879546765</v>
      </c>
      <c r="BO198" s="23">
        <f>'[1]начисления 2017'!DH201</f>
        <v>15.374122557142224</v>
      </c>
      <c r="BP198" s="23">
        <f>'[1]начисления 2017'!DE201</f>
        <v>86.78063176384498</v>
      </c>
      <c r="BQ198" s="23">
        <f>'[1]начисления 2017'!DJ201</f>
        <v>103.60267117412047</v>
      </c>
      <c r="BR198" s="23">
        <f>'[1]начисления 2017'!DI201</f>
        <v>29.752301827503992</v>
      </c>
      <c r="BS198" s="23">
        <f>'[1]начисления 2017'!DL201</f>
        <v>1.2191762702544728</v>
      </c>
      <c r="BT198" s="23">
        <f>'[1]начисления 2017'!DM201</f>
        <v>3.8168183204806527</v>
      </c>
      <c r="BU198" s="23">
        <f>'[1]начисления 2017'!DN201</f>
        <v>6.4850991971679184</v>
      </c>
      <c r="BV198" s="23">
        <f>'[1]начисления 2017'!DS201</f>
        <v>52.316914294775145</v>
      </c>
      <c r="BW198" s="23">
        <f t="shared" si="117"/>
        <v>5452.021817767878</v>
      </c>
    </row>
    <row r="199" spans="1:75" s="25" customFormat="1" ht="12" x14ac:dyDescent="0.2">
      <c r="A199" s="18">
        <f t="shared" si="118"/>
        <v>196</v>
      </c>
      <c r="B199" s="61" t="s">
        <v>124</v>
      </c>
      <c r="C199" s="26">
        <v>15</v>
      </c>
      <c r="D199" s="26"/>
      <c r="E199" s="26">
        <v>258.2</v>
      </c>
      <c r="F199" s="23">
        <f>'[1]начисления 2017'!BD202+'[1]начисления 2017'!BH202</f>
        <v>0</v>
      </c>
      <c r="G199" s="23">
        <f t="shared" si="101"/>
        <v>0</v>
      </c>
      <c r="H199" s="23">
        <f>'[1]начисления 2017'!BF202</f>
        <v>0</v>
      </c>
      <c r="I199" s="23">
        <f t="shared" si="102"/>
        <v>0</v>
      </c>
      <c r="J199" s="23">
        <f>'[1]начисления 2017'!BG202</f>
        <v>0</v>
      </c>
      <c r="K199" s="23">
        <f>'[1]начисления 2017'!AS202</f>
        <v>0</v>
      </c>
      <c r="L199" s="23">
        <f>1.11426*F199*2.5%+'[1]начисления 2017'!BI202+'[1]начисления 2017'!BY202</f>
        <v>0</v>
      </c>
      <c r="M199" s="23">
        <v>0</v>
      </c>
      <c r="N199" s="23">
        <f>'[1]начисления 2017'!BJ202</f>
        <v>0</v>
      </c>
      <c r="O199" s="23">
        <f t="shared" si="103"/>
        <v>0</v>
      </c>
      <c r="P199" s="23">
        <f>'[1]начисления 2017'!BK202</f>
        <v>0</v>
      </c>
      <c r="Q199" s="23">
        <f t="shared" si="104"/>
        <v>0</v>
      </c>
      <c r="R199" s="23">
        <f>'[1]начисления 2017'!BL202</f>
        <v>0</v>
      </c>
      <c r="S199" s="23">
        <f>'[1]начисления 2017'!BC202</f>
        <v>0</v>
      </c>
      <c r="T199" s="23">
        <f t="shared" si="105"/>
        <v>0</v>
      </c>
      <c r="U199" s="24">
        <v>0</v>
      </c>
      <c r="V199" s="24">
        <f>'[1]начисления 2017'!E202*'[1]начисления 2017'!I202*12</f>
        <v>6258.768</v>
      </c>
      <c r="W199" s="23">
        <f t="shared" si="106"/>
        <v>7984.0615833047359</v>
      </c>
      <c r="X199" s="23">
        <f>'[1]начисления 2017'!AL202</f>
        <v>6934.4002901867334</v>
      </c>
      <c r="Y199" s="23">
        <f>'[1]начисления 2017'!AM202</f>
        <v>762.63388948284717</v>
      </c>
      <c r="Z199" s="23">
        <f>1.11426*V199*2.5%+'[1]начисления 2017'!AN202</f>
        <v>287.02740363515568</v>
      </c>
      <c r="AA199" s="23">
        <f t="shared" si="119"/>
        <v>127.5660255070125</v>
      </c>
      <c r="AB199" s="23">
        <f>'[1]начисления 2017'!BQ202</f>
        <v>0</v>
      </c>
      <c r="AC199" s="23">
        <f t="shared" si="107"/>
        <v>0</v>
      </c>
      <c r="AD199" s="23">
        <f>'[1]начисления 2017'!BN202</f>
        <v>0</v>
      </c>
      <c r="AE199" s="23">
        <f>'[1]начисления 2017'!BP202</f>
        <v>0</v>
      </c>
      <c r="AF199" s="23">
        <f>1.11426*AB199*2.5%+'[1]начисления 2017'!BR202</f>
        <v>0</v>
      </c>
      <c r="AG199" s="23">
        <v>0</v>
      </c>
      <c r="AH199" s="23">
        <f>'[1]начисления 2017'!CD202</f>
        <v>464.76</v>
      </c>
      <c r="AI199" s="23">
        <f t="shared" si="108"/>
        <v>609.90084750112294</v>
      </c>
      <c r="AJ199" s="23">
        <f>'[1]начисления 2017'!BT202</f>
        <v>428.34</v>
      </c>
      <c r="AK199" s="23">
        <f>1.11426*AH199*2.5%+'[1]начисления 2017'!CE202</f>
        <v>181.56084750112294</v>
      </c>
      <c r="AL199" s="23">
        <f>AI199/AH199*100</f>
        <v>131.22920378283908</v>
      </c>
      <c r="AM199" s="23">
        <f>'[1]начисления 2017'!CS202</f>
        <v>12176.712</v>
      </c>
      <c r="AN199" s="23">
        <f t="shared" si="109"/>
        <v>2635.765288711973</v>
      </c>
      <c r="AO199" s="23">
        <f>'[1]начисления 2017'!CV202</f>
        <v>1115.8593339873373</v>
      </c>
      <c r="AP199" s="23">
        <f t="shared" si="110"/>
        <v>336.98951886417586</v>
      </c>
      <c r="AQ199" s="23">
        <f>'[1]начисления 2017'!CW202</f>
        <v>311.07757475259291</v>
      </c>
      <c r="AR199" s="23">
        <f>'[1]начисления 2017'!CH202</f>
        <v>115.09317295065833</v>
      </c>
      <c r="AS199" s="23">
        <f>'[1]начисления 2017'!CK202+'[1]начисления 2017'!CL202+'[1]начисления 2017'!CM202+'[1]начисления 2017'!CN202</f>
        <v>0</v>
      </c>
      <c r="AT199" s="23">
        <f>'[1]начисления 2017'!CJ202</f>
        <v>11.502498759742583</v>
      </c>
      <c r="AU199" s="23">
        <f>'[1]начисления 2017'!CI202</f>
        <v>5.0763167457025169</v>
      </c>
      <c r="AV199" s="23">
        <f>1.11426*AM199*2.5%+'[1]начисления 2017'!CY202</f>
        <v>740.16687265176324</v>
      </c>
      <c r="AW199" s="23">
        <f t="shared" si="111"/>
        <v>21.645952443582249</v>
      </c>
      <c r="AX199" s="23">
        <f>'[1]начисления 2017'!CO202</f>
        <v>0</v>
      </c>
      <c r="AY199" s="23">
        <f t="shared" si="112"/>
        <v>0</v>
      </c>
      <c r="AZ199" s="23">
        <f>'[1]начисления 2017'!CP202</f>
        <v>0</v>
      </c>
      <c r="BA199" s="23">
        <f>'[1]начисления 2017'!CQ202</f>
        <v>0</v>
      </c>
      <c r="BB199" s="23">
        <f>1.11426*AX199*2.5%+'[1]начисления 2017'!CR202</f>
        <v>0</v>
      </c>
      <c r="BC199" s="23">
        <v>0</v>
      </c>
      <c r="BD199" s="23">
        <f>'[1]начисления 2017'!DA202+0.01</f>
        <v>0.01</v>
      </c>
      <c r="BE199" s="23">
        <f t="shared" si="113"/>
        <v>127.32024999999996</v>
      </c>
      <c r="BF199" s="23">
        <f>'[1]начисления 2017'!CZ202</f>
        <v>127.31999999999996</v>
      </c>
      <c r="BG199" s="23">
        <f t="shared" si="114"/>
        <v>2.5000000000000001E-4</v>
      </c>
      <c r="BH199" s="23">
        <f t="shared" ref="BH199:BH262" si="120">BE199/BD199*100</f>
        <v>1273202.4999999995</v>
      </c>
      <c r="BI199" s="23">
        <f t="shared" si="115"/>
        <v>2378.7101359203289</v>
      </c>
      <c r="BJ199" s="23">
        <f>'[1]начисления 2017'!DD202</f>
        <v>1327.3277019653626</v>
      </c>
      <c r="BK199" s="23">
        <f t="shared" si="116"/>
        <v>400.8529659935395</v>
      </c>
      <c r="BL199" s="23">
        <f>'[1]начисления 2017'!DF202</f>
        <v>193.13071623583693</v>
      </c>
      <c r="BM199" s="23">
        <f>'[1]начисления 2017'!DK202</f>
        <v>13.578058865893409</v>
      </c>
      <c r="BN199" s="23">
        <f>'[1]начисления 2017'!DG202</f>
        <v>28.034605455919259</v>
      </c>
      <c r="BO199" s="23">
        <f>'[1]начисления 2017'!DH202</f>
        <v>25.8767154501768</v>
      </c>
      <c r="BP199" s="23">
        <f>'[1]начисления 2017'!DE202</f>
        <v>146.06347168062433</v>
      </c>
      <c r="BQ199" s="23">
        <f>'[1]начисления 2017'!DJ202</f>
        <v>174.37722587982807</v>
      </c>
      <c r="BR199" s="23">
        <f>'[1]начисления 2017'!DI202</f>
        <v>50.077124435334611</v>
      </c>
      <c r="BS199" s="23">
        <f>'[1]начисления 2017'!DL202</f>
        <v>2.0520375918511675</v>
      </c>
      <c r="BT199" s="23">
        <f>'[1]начисления 2017'!DM202</f>
        <v>6.4242184382884568</v>
      </c>
      <c r="BU199" s="23">
        <f>'[1]начисления 2017'!DN202</f>
        <v>10.915293927673599</v>
      </c>
      <c r="BV199" s="23">
        <f>'[1]начисления 2017'!DS202</f>
        <v>92.584882163484934</v>
      </c>
      <c r="BW199" s="23">
        <f t="shared" si="117"/>
        <v>13828.342987601647</v>
      </c>
    </row>
    <row r="200" spans="1:75" s="25" customFormat="1" ht="12" x14ac:dyDescent="0.2">
      <c r="A200" s="18">
        <f t="shared" si="118"/>
        <v>197</v>
      </c>
      <c r="B200" s="35" t="s">
        <v>125</v>
      </c>
      <c r="C200" s="29">
        <v>2</v>
      </c>
      <c r="D200" s="29"/>
      <c r="E200" s="28">
        <v>2658.2</v>
      </c>
      <c r="F200" s="23">
        <f>'[1]начисления 2017'!BD203+'[1]начисления 2017'!BH203</f>
        <v>84849.743999999992</v>
      </c>
      <c r="G200" s="23">
        <f t="shared" si="101"/>
        <v>83927.612557429558</v>
      </c>
      <c r="H200" s="23">
        <f>'[1]начисления 2017'!BF203</f>
        <v>34758.024049361629</v>
      </c>
      <c r="I200" s="23">
        <f t="shared" si="102"/>
        <v>10496.923262907212</v>
      </c>
      <c r="J200" s="23">
        <f>'[1]начисления 2017'!BG203</f>
        <v>0</v>
      </c>
      <c r="K200" s="23">
        <f>'[1]начисления 2017'!AS203</f>
        <v>36309.048351424703</v>
      </c>
      <c r="L200" s="23">
        <f>1.11426*F200*2.5%+'[1]начисления 2017'!BI203+'[1]начисления 2017'!BY203</f>
        <v>2363.6168937359998</v>
      </c>
      <c r="M200" s="23">
        <f t="shared" ref="M200:M263" si="121">G200/F200*100</f>
        <v>98.91321835623873</v>
      </c>
      <c r="N200" s="23">
        <f>'[1]начисления 2017'!BJ203</f>
        <v>0</v>
      </c>
      <c r="O200" s="23">
        <f t="shared" si="103"/>
        <v>0</v>
      </c>
      <c r="P200" s="23">
        <f>'[1]начисления 2017'!BK203</f>
        <v>0</v>
      </c>
      <c r="Q200" s="23">
        <f t="shared" si="104"/>
        <v>0</v>
      </c>
      <c r="R200" s="23">
        <f>'[1]начисления 2017'!BL203</f>
        <v>0</v>
      </c>
      <c r="S200" s="23">
        <f>'[1]начисления 2017'!BC203</f>
        <v>0</v>
      </c>
      <c r="T200" s="23">
        <f t="shared" si="105"/>
        <v>0</v>
      </c>
      <c r="U200" s="24">
        <v>0</v>
      </c>
      <c r="V200" s="24">
        <f>'[1]начисления 2017'!E203*'[1]начисления 2017'!I203*12</f>
        <v>64434.767999999996</v>
      </c>
      <c r="W200" s="23">
        <f t="shared" si="106"/>
        <v>82196.872582264332</v>
      </c>
      <c r="X200" s="23">
        <f>'[1]начисления 2017'!AL203</f>
        <v>71390.483545214476</v>
      </c>
      <c r="Y200" s="23">
        <f>'[1]начисления 2017'!AM203</f>
        <v>7851.4074555511397</v>
      </c>
      <c r="Z200" s="23">
        <f>1.11426*V200*2.5%+'[1]начисления 2017'!AN203</f>
        <v>2954.9815814987251</v>
      </c>
      <c r="AA200" s="23">
        <f t="shared" si="119"/>
        <v>127.5660255070125</v>
      </c>
      <c r="AB200" s="23">
        <f>'[1]начисления 2017'!BQ203</f>
        <v>14035.295999999998</v>
      </c>
      <c r="AC200" s="23">
        <f t="shared" si="107"/>
        <v>17163.471566213448</v>
      </c>
      <c r="AD200" s="23">
        <f>'[1]начисления 2017'!BN203</f>
        <v>5502.5759999999991</v>
      </c>
      <c r="AE200" s="23">
        <f>'[1]начисления 2017'!BP203</f>
        <v>8538.48</v>
      </c>
      <c r="AF200" s="23">
        <f>1.11426*AB200*2.5%+'[1]начисления 2017'!BR203</f>
        <v>3122.4155662134508</v>
      </c>
      <c r="AG200" s="23">
        <f t="shared" ref="AG200:AG207" si="122">AC200/AB200*100</f>
        <v>122.28792015653571</v>
      </c>
      <c r="AH200" s="23">
        <f>'[1]начисления 2017'!CD203</f>
        <v>0</v>
      </c>
      <c r="AI200" s="23">
        <f t="shared" si="108"/>
        <v>0</v>
      </c>
      <c r="AJ200" s="23">
        <f>'[1]начисления 2017'!BT203</f>
        <v>0</v>
      </c>
      <c r="AK200" s="23">
        <f>1.11426*AH200*2.5%+'[1]начисления 2017'!CE203</f>
        <v>0</v>
      </c>
      <c r="AL200" s="23">
        <v>0</v>
      </c>
      <c r="AM200" s="23">
        <f>'[1]начисления 2017'!CS203</f>
        <v>246574.63199999998</v>
      </c>
      <c r="AN200" s="23">
        <f t="shared" si="109"/>
        <v>158204.51125449795</v>
      </c>
      <c r="AO200" s="23">
        <f>'[1]начисления 2017'!CV203</f>
        <v>75275.612198695366</v>
      </c>
      <c r="AP200" s="23">
        <f t="shared" si="110"/>
        <v>22733.234884006</v>
      </c>
      <c r="AQ200" s="23">
        <f>'[1]начисления 2017'!CW203</f>
        <v>22424.44237696721</v>
      </c>
      <c r="AR200" s="23">
        <f>'[1]начисления 2017'!CH203</f>
        <v>2330.6009673236035</v>
      </c>
      <c r="AS200" s="23">
        <f>'[1]начисления 2017'!CK203+'[1]начисления 2017'!CL203+'[1]начисления 2017'!CM203+'[1]начисления 2017'!CN203</f>
        <v>0</v>
      </c>
      <c r="AT200" s="23">
        <f>'[1]начисления 2017'!CJ203</f>
        <v>775.95590195079444</v>
      </c>
      <c r="AU200" s="23">
        <f>'[1]начисления 2017'!CI203</f>
        <v>342.44715181240059</v>
      </c>
      <c r="AV200" s="23">
        <f>1.11426*AM200*2.5%+'[1]начисления 2017'!CY203</f>
        <v>34322.217773742559</v>
      </c>
      <c r="AW200" s="23">
        <f t="shared" si="111"/>
        <v>64.160903322162497</v>
      </c>
      <c r="AX200" s="23">
        <f>'[1]начисления 2017'!CO203</f>
        <v>0</v>
      </c>
      <c r="AY200" s="23">
        <f t="shared" si="112"/>
        <v>0</v>
      </c>
      <c r="AZ200" s="23">
        <f>'[1]начисления 2017'!CP203</f>
        <v>0</v>
      </c>
      <c r="BA200" s="23">
        <f>'[1]начисления 2017'!CQ203</f>
        <v>0</v>
      </c>
      <c r="BB200" s="23">
        <f>1.11426*AX200*2.5%+'[1]начисления 2017'!CR203</f>
        <v>0</v>
      </c>
      <c r="BC200" s="23">
        <v>0</v>
      </c>
      <c r="BD200" s="23">
        <f>'[1]начисления 2017'!DA203</f>
        <v>11802.407999999999</v>
      </c>
      <c r="BE200" s="23">
        <f t="shared" si="113"/>
        <v>9780.4002</v>
      </c>
      <c r="BF200" s="23">
        <f>'[1]начисления 2017'!CZ203</f>
        <v>9485.34</v>
      </c>
      <c r="BG200" s="23">
        <f t="shared" si="114"/>
        <v>295.06020000000001</v>
      </c>
      <c r="BH200" s="23">
        <f t="shared" si="120"/>
        <v>82.867836800761339</v>
      </c>
      <c r="BI200" s="23">
        <f t="shared" si="115"/>
        <v>53073.112649535375</v>
      </c>
      <c r="BJ200" s="23">
        <f>'[1]начисления 2017'!DD203</f>
        <v>29614.962994220019</v>
      </c>
      <c r="BK200" s="23">
        <f t="shared" si="116"/>
        <v>8943.7188242544453</v>
      </c>
      <c r="BL200" s="23">
        <f>'[1]начисления 2017'!DF203</f>
        <v>4309.0783126899387</v>
      </c>
      <c r="BM200" s="23">
        <f>'[1]начисления 2017'!DK203</f>
        <v>302.94983691771677</v>
      </c>
      <c r="BN200" s="23">
        <f>'[1]начисления 2017'!DG203</f>
        <v>625.50024527121127</v>
      </c>
      <c r="BO200" s="23">
        <f>'[1]начисления 2017'!DH203</f>
        <v>577.35400936350334</v>
      </c>
      <c r="BP200" s="23">
        <f>'[1]начисления 2017'!DE203</f>
        <v>3258.9271678908076</v>
      </c>
      <c r="BQ200" s="23">
        <f>'[1]начисления 2017'!DJ203</f>
        <v>3890.6557015417557</v>
      </c>
      <c r="BR200" s="23">
        <f>'[1]начисления 2017'!DI203</f>
        <v>1117.3067395590951</v>
      </c>
      <c r="BS200" s="23">
        <f>'[1]начисления 2017'!DL203</f>
        <v>45.784486570601651</v>
      </c>
      <c r="BT200" s="23">
        <f>'[1]начисления 2017'!DM203</f>
        <v>143.33535797903761</v>
      </c>
      <c r="BU200" s="23">
        <f>'[1]начисления 2017'!DN203</f>
        <v>243.538973277244</v>
      </c>
      <c r="BV200" s="23">
        <f>'[1]начисления 2017'!DS203</f>
        <v>1866.0403482030613</v>
      </c>
      <c r="BW200" s="23">
        <f t="shared" si="117"/>
        <v>406212.02115814365</v>
      </c>
    </row>
    <row r="201" spans="1:75" s="25" customFormat="1" ht="12" x14ac:dyDescent="0.2">
      <c r="A201" s="18">
        <f t="shared" si="118"/>
        <v>198</v>
      </c>
      <c r="B201" s="35" t="s">
        <v>125</v>
      </c>
      <c r="C201" s="29">
        <v>5</v>
      </c>
      <c r="D201" s="29"/>
      <c r="E201" s="28">
        <v>7825.7</v>
      </c>
      <c r="F201" s="23">
        <f>'[1]начисления 2017'!BD204+'[1]начисления 2017'!BH204</f>
        <v>249796.34400000004</v>
      </c>
      <c r="G201" s="23">
        <f t="shared" si="101"/>
        <v>248394.98448662125</v>
      </c>
      <c r="H201" s="23">
        <f>'[1]начисления 2017'!BF204</f>
        <v>102327.08930971687</v>
      </c>
      <c r="I201" s="23">
        <f t="shared" si="102"/>
        <v>30902.780971534496</v>
      </c>
      <c r="J201" s="23">
        <f>'[1]начисления 2017'!BG204</f>
        <v>1313.3813</v>
      </c>
      <c r="K201" s="23">
        <f>'[1]начисления 2017'!AS204</f>
        <v>106893.28104873384</v>
      </c>
      <c r="L201" s="23">
        <f>1.11426*F201*2.5%+'[1]начисления 2017'!BI204+'[1]начисления 2017'!BY204</f>
        <v>6958.451856636002</v>
      </c>
      <c r="M201" s="23">
        <f t="shared" si="121"/>
        <v>99.438999189924587</v>
      </c>
      <c r="N201" s="23">
        <f>'[1]начисления 2017'!BJ204</f>
        <v>0</v>
      </c>
      <c r="O201" s="23">
        <f t="shared" si="103"/>
        <v>0</v>
      </c>
      <c r="P201" s="23">
        <f>'[1]начисления 2017'!BK204</f>
        <v>0</v>
      </c>
      <c r="Q201" s="23">
        <f t="shared" si="104"/>
        <v>0</v>
      </c>
      <c r="R201" s="23">
        <f>'[1]начисления 2017'!BL204</f>
        <v>0</v>
      </c>
      <c r="S201" s="23">
        <f>'[1]начисления 2017'!BC204</f>
        <v>0</v>
      </c>
      <c r="T201" s="23">
        <f t="shared" si="105"/>
        <v>0</v>
      </c>
      <c r="U201" s="24">
        <v>0</v>
      </c>
      <c r="V201" s="24">
        <f>'[1]начисления 2017'!E204*'[1]начисления 2017'!I204*12</f>
        <v>189694.96799999999</v>
      </c>
      <c r="W201" s="23">
        <f t="shared" si="106"/>
        <v>241986.33126439922</v>
      </c>
      <c r="X201" s="23">
        <f>'[1]начисления 2017'!AL204</f>
        <v>210172.48780369607</v>
      </c>
      <c r="Y201" s="23">
        <f>'[1]начисления 2017'!AM204</f>
        <v>23114.423039991936</v>
      </c>
      <c r="Z201" s="23">
        <f>1.11426*V201*2.5%+'[1]начисления 2017'!AN204</f>
        <v>8699.4204207112234</v>
      </c>
      <c r="AA201" s="23">
        <f t="shared" si="119"/>
        <v>127.56602550701253</v>
      </c>
      <c r="AB201" s="23">
        <f>'[1]начисления 2017'!BQ204</f>
        <v>41319.695999999996</v>
      </c>
      <c r="AC201" s="23">
        <f t="shared" si="107"/>
        <v>40167.891021811978</v>
      </c>
      <c r="AD201" s="23">
        <f>'[1]начисления 2017'!BN204</f>
        <v>12139.065919999999</v>
      </c>
      <c r="AE201" s="23">
        <f>'[1]начисления 2017'!BP204</f>
        <v>18836.481599999999</v>
      </c>
      <c r="AF201" s="23">
        <f>1.11426*AB201*2.5%+'[1]начисления 2017'!BR204</f>
        <v>9192.3435018119781</v>
      </c>
      <c r="AG201" s="23">
        <f t="shared" si="122"/>
        <v>97.212455342875657</v>
      </c>
      <c r="AH201" s="23">
        <f>'[1]начисления 2017'!CD204</f>
        <v>0</v>
      </c>
      <c r="AI201" s="23">
        <f t="shared" si="108"/>
        <v>0</v>
      </c>
      <c r="AJ201" s="23">
        <f>'[1]начисления 2017'!BT204</f>
        <v>0</v>
      </c>
      <c r="AK201" s="23">
        <f>1.11426*AH201*2.5%+'[1]начисления 2017'!CE204</f>
        <v>0</v>
      </c>
      <c r="AL201" s="23">
        <v>0</v>
      </c>
      <c r="AM201" s="23">
        <f>'[1]начисления 2017'!CS204</f>
        <v>655480.63199999998</v>
      </c>
      <c r="AN201" s="23">
        <f t="shared" si="109"/>
        <v>332531.91128847119</v>
      </c>
      <c r="AO201" s="23">
        <f>'[1]начисления 2017'!CV204</f>
        <v>141742.45609894115</v>
      </c>
      <c r="AP201" s="23">
        <f t="shared" si="110"/>
        <v>42806.221741880225</v>
      </c>
      <c r="AQ201" s="23">
        <f>'[1]начисления 2017'!CW204</f>
        <v>63694.896181198179</v>
      </c>
      <c r="AR201" s="23">
        <f>'[1]начисления 2017'!CH204</f>
        <v>6195.5432422630047</v>
      </c>
      <c r="AS201" s="23">
        <f>'[1]начисления 2017'!CK204+'[1]начисления 2017'!CL204+'[1]начисления 2017'!CM204+'[1]начисления 2017'!CN204</f>
        <v>0</v>
      </c>
      <c r="AT201" s="23">
        <f>'[1]начисления 2017'!CJ204</f>
        <v>1461.1092776855685</v>
      </c>
      <c r="AU201" s="23">
        <f>'[1]начисления 2017'!CI204</f>
        <v>644.82106440866482</v>
      </c>
      <c r="AV201" s="23">
        <f>1.11426*AM201*2.5%+'[1]начисления 2017'!CY204</f>
        <v>75986.863682094365</v>
      </c>
      <c r="AW201" s="23">
        <f t="shared" si="111"/>
        <v>50.731004861860086</v>
      </c>
      <c r="AX201" s="23">
        <f>'[1]начисления 2017'!CO204</f>
        <v>0</v>
      </c>
      <c r="AY201" s="23">
        <f t="shared" si="112"/>
        <v>0</v>
      </c>
      <c r="AZ201" s="23">
        <f>'[1]начисления 2017'!CP204</f>
        <v>0</v>
      </c>
      <c r="BA201" s="23">
        <f>'[1]начисления 2017'!CQ204</f>
        <v>0</v>
      </c>
      <c r="BB201" s="23">
        <f>1.11426*AX201*2.5%+'[1]начисления 2017'!CR204</f>
        <v>0</v>
      </c>
      <c r="BC201" s="23">
        <v>0</v>
      </c>
      <c r="BD201" s="23">
        <f>'[1]начисления 2017'!DA204</f>
        <v>34746.108</v>
      </c>
      <c r="BE201" s="23">
        <f t="shared" si="113"/>
        <v>18090.652700000002</v>
      </c>
      <c r="BF201" s="23">
        <f>'[1]начисления 2017'!CZ204</f>
        <v>17222.000000000004</v>
      </c>
      <c r="BG201" s="23">
        <f t="shared" si="114"/>
        <v>868.6527000000001</v>
      </c>
      <c r="BH201" s="23">
        <f t="shared" si="120"/>
        <v>52.065263539732285</v>
      </c>
      <c r="BI201" s="23">
        <f t="shared" si="115"/>
        <v>147382.22163913879</v>
      </c>
      <c r="BJ201" s="23">
        <f>'[1]начисления 2017'!DD204</f>
        <v>82239.741028025761</v>
      </c>
      <c r="BK201" s="23">
        <f t="shared" si="116"/>
        <v>24836.40179046378</v>
      </c>
      <c r="BL201" s="23">
        <f>'[1]начисления 2017'!DF204</f>
        <v>11966.163340277242</v>
      </c>
      <c r="BM201" s="23">
        <f>'[1]начисления 2017'!DK204</f>
        <v>841.28135285727865</v>
      </c>
      <c r="BN201" s="23">
        <f>'[1]начисления 2017'!DG204</f>
        <v>1736.9928233275452</v>
      </c>
      <c r="BO201" s="23">
        <f>'[1]начисления 2017'!DH204</f>
        <v>1603.2923701715877</v>
      </c>
      <c r="BP201" s="23">
        <f>'[1]начисления 2017'!DE204</f>
        <v>9049.9294687231541</v>
      </c>
      <c r="BQ201" s="23">
        <f>'[1]начисления 2017'!DJ204</f>
        <v>10804.218036215478</v>
      </c>
      <c r="BR201" s="23">
        <f>'[1]начисления 2017'!DI204</f>
        <v>3102.7226651656288</v>
      </c>
      <c r="BS201" s="23">
        <f>'[1]начисления 2017'!DL204</f>
        <v>127.14195588906462</v>
      </c>
      <c r="BT201" s="23">
        <f>'[1]начисления 2017'!DM204</f>
        <v>398.03739490257226</v>
      </c>
      <c r="BU201" s="23">
        <f>'[1]начисления 2017'!DN204</f>
        <v>676.29941311967298</v>
      </c>
      <c r="BV201" s="23">
        <f>'[1]начисления 2017'!DS204</f>
        <v>4706.8452835594508</v>
      </c>
      <c r="BW201" s="23">
        <f t="shared" si="117"/>
        <v>1033260.8376840018</v>
      </c>
    </row>
    <row r="202" spans="1:75" s="25" customFormat="1" ht="12" x14ac:dyDescent="0.2">
      <c r="A202" s="18">
        <f t="shared" si="118"/>
        <v>199</v>
      </c>
      <c r="B202" s="35" t="s">
        <v>125</v>
      </c>
      <c r="C202" s="29">
        <v>7</v>
      </c>
      <c r="D202" s="29"/>
      <c r="E202" s="28">
        <v>7125.9</v>
      </c>
      <c r="F202" s="23">
        <f>'[1]начисления 2017'!BD205+'[1]начисления 2017'!BH205</f>
        <v>227458.72799999997</v>
      </c>
      <c r="G202" s="23">
        <f t="shared" si="101"/>
        <v>225742.32023296307</v>
      </c>
      <c r="H202" s="23">
        <f>'[1]начисления 2017'!BF205</f>
        <v>93176.662242625112</v>
      </c>
      <c r="I202" s="23">
        <f t="shared" si="102"/>
        <v>28139.351997272785</v>
      </c>
      <c r="J202" s="23">
        <f>'[1]начисления 2017'!BG205</f>
        <v>755.57193599999994</v>
      </c>
      <c r="K202" s="23">
        <f>'[1]начисления 2017'!AS205</f>
        <v>97334.530000533196</v>
      </c>
      <c r="L202" s="23">
        <f>1.11426*F202*2.5%+'[1]начисления 2017'!BI205+'[1]начисления 2017'!BY205</f>
        <v>6336.2040565319994</v>
      </c>
      <c r="M202" s="23">
        <f t="shared" si="121"/>
        <v>99.245398151071655</v>
      </c>
      <c r="N202" s="23">
        <f>'[1]начисления 2017'!BJ205</f>
        <v>0</v>
      </c>
      <c r="O202" s="23">
        <f t="shared" si="103"/>
        <v>0</v>
      </c>
      <c r="P202" s="23">
        <f>'[1]начисления 2017'!BK205</f>
        <v>0</v>
      </c>
      <c r="Q202" s="23">
        <f t="shared" si="104"/>
        <v>0</v>
      </c>
      <c r="R202" s="23">
        <f>'[1]начисления 2017'!BL205</f>
        <v>0</v>
      </c>
      <c r="S202" s="23">
        <f>'[1]начисления 2017'!BC205</f>
        <v>0</v>
      </c>
      <c r="T202" s="23">
        <f t="shared" si="105"/>
        <v>0</v>
      </c>
      <c r="U202" s="24">
        <v>0</v>
      </c>
      <c r="V202" s="24">
        <f>'[1]начисления 2017'!E205*'[1]начисления 2017'!I205*12</f>
        <v>172731.81599999999</v>
      </c>
      <c r="W202" s="23">
        <f t="shared" si="106"/>
        <v>220347.11245728593</v>
      </c>
      <c r="X202" s="23">
        <f>'[1]начисления 2017'!AL205</f>
        <v>191378.16819458423</v>
      </c>
      <c r="Y202" s="23">
        <f>'[1]начисления 2017'!AM205</f>
        <v>21047.454814352517</v>
      </c>
      <c r="Z202" s="23">
        <f>1.11426*V202*2.5%+'[1]начисления 2017'!AN205</f>
        <v>7921.4894483491698</v>
      </c>
      <c r="AA202" s="23">
        <f t="shared" si="119"/>
        <v>127.56602550701253</v>
      </c>
      <c r="AB202" s="23">
        <f>'[1]начисления 2017'!BQ205</f>
        <v>37624.751999999993</v>
      </c>
      <c r="AC202" s="23">
        <f t="shared" si="107"/>
        <v>21112.068115777751</v>
      </c>
      <c r="AD202" s="23">
        <f>'[1]начисления 2017'!BN205</f>
        <v>4993.3823999999986</v>
      </c>
      <c r="AE202" s="23">
        <f>'[1]начисления 2017'!BP205</f>
        <v>7748.3519999999999</v>
      </c>
      <c r="AF202" s="23">
        <f>1.11426*AB202*2.5%+'[1]начисления 2017'!BR205</f>
        <v>8370.3337157777551</v>
      </c>
      <c r="AG202" s="23">
        <f t="shared" si="122"/>
        <v>56.112178801278887</v>
      </c>
      <c r="AH202" s="23">
        <f>'[1]начисления 2017'!CD205</f>
        <v>0</v>
      </c>
      <c r="AI202" s="23">
        <f t="shared" si="108"/>
        <v>0</v>
      </c>
      <c r="AJ202" s="23">
        <f>'[1]начисления 2017'!BT205</f>
        <v>0</v>
      </c>
      <c r="AK202" s="23">
        <f>1.11426*AH202*2.5%+'[1]начисления 2017'!CE205</f>
        <v>0</v>
      </c>
      <c r="AL202" s="23">
        <v>0</v>
      </c>
      <c r="AM202" s="23">
        <f>'[1]начисления 2017'!CS205</f>
        <v>596865.38399999985</v>
      </c>
      <c r="AN202" s="23">
        <f t="shared" si="109"/>
        <v>255047.48036275664</v>
      </c>
      <c r="AO202" s="23">
        <f>'[1]начисления 2017'!CV205</f>
        <v>120315.60973073234</v>
      </c>
      <c r="AP202" s="23">
        <f t="shared" si="110"/>
        <v>36335.314138681162</v>
      </c>
      <c r="AQ202" s="23">
        <f>'[1]начисления 2017'!CW205</f>
        <v>31641.301403510108</v>
      </c>
      <c r="AR202" s="23">
        <f>'[1]начисления 2017'!CH205</f>
        <v>5641.5172559696803</v>
      </c>
      <c r="AS202" s="23">
        <f>'[1]начисления 2017'!CK205+'[1]начисления 2017'!CL205+'[1]начисления 2017'!CM205+'[1]начисления 2017'!CN205</f>
        <v>0</v>
      </c>
      <c r="AT202" s="23">
        <f>'[1]начисления 2017'!CJ205</f>
        <v>1240.2371065537245</v>
      </c>
      <c r="AU202" s="23">
        <f>'[1]начисления 2017'!CI205</f>
        <v>547.34510510664063</v>
      </c>
      <c r="AV202" s="23">
        <f>1.11426*AM202*2.5%+'[1]начисления 2017'!CY205</f>
        <v>59326.155622202976</v>
      </c>
      <c r="AW202" s="23">
        <f t="shared" si="111"/>
        <v>42.731156337717302</v>
      </c>
      <c r="AX202" s="23">
        <f>'[1]начисления 2017'!CO205</f>
        <v>0</v>
      </c>
      <c r="AY202" s="23">
        <f t="shared" si="112"/>
        <v>0</v>
      </c>
      <c r="AZ202" s="23">
        <f>'[1]начисления 2017'!CP205</f>
        <v>0</v>
      </c>
      <c r="BA202" s="23">
        <f>'[1]начисления 2017'!CQ205</f>
        <v>0</v>
      </c>
      <c r="BB202" s="23">
        <f>1.11426*AX202*2.5%+'[1]начисления 2017'!CR205</f>
        <v>0</v>
      </c>
      <c r="BC202" s="23">
        <v>0</v>
      </c>
      <c r="BD202" s="23">
        <f>'[1]начисления 2017'!DA205</f>
        <v>31638.995999999996</v>
      </c>
      <c r="BE202" s="23">
        <f t="shared" si="113"/>
        <v>7708.6949000000004</v>
      </c>
      <c r="BF202" s="23">
        <f>'[1]начисления 2017'!CZ205</f>
        <v>6917.72</v>
      </c>
      <c r="BG202" s="23">
        <f t="shared" si="114"/>
        <v>790.97489999999993</v>
      </c>
      <c r="BH202" s="23">
        <f t="shared" si="120"/>
        <v>24.364537041567317</v>
      </c>
      <c r="BI202" s="23">
        <f t="shared" si="115"/>
        <v>134202.81548977585</v>
      </c>
      <c r="BJ202" s="23">
        <f>'[1]начисления 2017'!DD205</f>
        <v>74885.591140934193</v>
      </c>
      <c r="BK202" s="23">
        <f t="shared" si="116"/>
        <v>22615.448524562125</v>
      </c>
      <c r="BL202" s="23">
        <f>'[1]начисления 2017'!DF205</f>
        <v>10896.109401904187</v>
      </c>
      <c r="BM202" s="23">
        <f>'[1]начисления 2017'!DK205</f>
        <v>766.05118932819835</v>
      </c>
      <c r="BN202" s="23">
        <f>'[1]начисления 2017'!DG205</f>
        <v>1581.6651749683422</v>
      </c>
      <c r="BO202" s="23">
        <f>'[1]начисления 2017'!DH205</f>
        <v>1459.9206589321998</v>
      </c>
      <c r="BP202" s="23">
        <f>'[1]начисления 2017'!DE205</f>
        <v>8240.6548169715588</v>
      </c>
      <c r="BQ202" s="23">
        <f>'[1]начисления 2017'!DJ205</f>
        <v>9838.0690934060694</v>
      </c>
      <c r="BR202" s="23">
        <f>'[1]начисления 2017'!DI205</f>
        <v>2825.2669332716246</v>
      </c>
      <c r="BS202" s="23">
        <f>'[1]начисления 2017'!DL205</f>
        <v>115.77250130593883</v>
      </c>
      <c r="BT202" s="23">
        <f>'[1]начисления 2017'!DM205</f>
        <v>362.44357339742641</v>
      </c>
      <c r="BU202" s="23">
        <f>'[1]начисления 2017'!DN205</f>
        <v>615.82248079398357</v>
      </c>
      <c r="BV202" s="23">
        <f>'[1]начисления 2017'!DS205</f>
        <v>4744.5892369195453</v>
      </c>
      <c r="BW202" s="23">
        <f t="shared" si="117"/>
        <v>868905.08079547877</v>
      </c>
    </row>
    <row r="203" spans="1:75" s="25" customFormat="1" ht="12" x14ac:dyDescent="0.2">
      <c r="A203" s="18">
        <f t="shared" si="118"/>
        <v>200</v>
      </c>
      <c r="B203" s="35" t="s">
        <v>125</v>
      </c>
      <c r="C203" s="29">
        <v>9</v>
      </c>
      <c r="D203" s="29"/>
      <c r="E203" s="28">
        <v>7737.5</v>
      </c>
      <c r="F203" s="23">
        <f>'[1]начисления 2017'!BD206+'[1]начисления 2017'!BH206</f>
        <v>246981</v>
      </c>
      <c r="G203" s="23">
        <f t="shared" si="101"/>
        <v>245471.62370842189</v>
      </c>
      <c r="H203" s="23">
        <f>'[1]начисления 2017'!BF206</f>
        <v>101173.8059897433</v>
      </c>
      <c r="I203" s="23">
        <f t="shared" si="102"/>
        <v>30554.489408902475</v>
      </c>
      <c r="J203" s="23">
        <f>'[1]начисления 2017'!BG206</f>
        <v>1174.7678799999999</v>
      </c>
      <c r="K203" s="23">
        <f>'[1]начисления 2017'!AS206</f>
        <v>105688.53420327613</v>
      </c>
      <c r="L203" s="23">
        <f>1.11426*F203*2.5%+'[1]начисления 2017'!BI206+'[1]начисления 2017'!BY206</f>
        <v>6880.0262265000001</v>
      </c>
      <c r="M203" s="23">
        <f t="shared" si="121"/>
        <v>99.388869471101785</v>
      </c>
      <c r="N203" s="23">
        <f>'[1]начисления 2017'!BJ206</f>
        <v>0</v>
      </c>
      <c r="O203" s="23">
        <f t="shared" si="103"/>
        <v>0</v>
      </c>
      <c r="P203" s="23">
        <f>'[1]начисления 2017'!BK206</f>
        <v>0</v>
      </c>
      <c r="Q203" s="23">
        <f t="shared" si="104"/>
        <v>0</v>
      </c>
      <c r="R203" s="23">
        <f>'[1]начисления 2017'!BL206</f>
        <v>0</v>
      </c>
      <c r="S203" s="23">
        <f>'[1]начисления 2017'!BC206</f>
        <v>0</v>
      </c>
      <c r="T203" s="23">
        <f t="shared" si="105"/>
        <v>0</v>
      </c>
      <c r="U203" s="24">
        <v>0</v>
      </c>
      <c r="V203" s="24">
        <f>'[1]начисления 2017'!E206*'[1]начисления 2017'!I206*12</f>
        <v>187557</v>
      </c>
      <c r="W203" s="23">
        <f t="shared" si="106"/>
        <v>239259.01046018748</v>
      </c>
      <c r="X203" s="23">
        <f>'[1]начисления 2017'!AL206</f>
        <v>207803.72674407382</v>
      </c>
      <c r="Y203" s="23">
        <f>'[1]начисления 2017'!AM206</f>
        <v>22853.910611438925</v>
      </c>
      <c r="Z203" s="23">
        <f>1.11426*V203*2.5%+'[1]начисления 2017'!AN206</f>
        <v>8601.373104674738</v>
      </c>
      <c r="AA203" s="23">
        <f t="shared" si="119"/>
        <v>127.56602550701253</v>
      </c>
      <c r="AB203" s="23">
        <f>'[1]начисления 2017'!BQ206</f>
        <v>40854</v>
      </c>
      <c r="AC203" s="23">
        <f t="shared" si="107"/>
        <v>38723.052987961993</v>
      </c>
      <c r="AD203" s="23">
        <f>'[1]начисления 2017'!BN206</f>
        <v>11613.446719999998</v>
      </c>
      <c r="AE203" s="23">
        <f>'[1]начисления 2017'!BP206</f>
        <v>18020.865599999997</v>
      </c>
      <c r="AF203" s="23">
        <f>1.11426*AB203*2.5%+'[1]начисления 2017'!BR206</f>
        <v>9088.7406679619962</v>
      </c>
      <c r="AG203" s="23">
        <f t="shared" si="122"/>
        <v>94.783994193865951</v>
      </c>
      <c r="AH203" s="23">
        <f>'[1]начисления 2017'!CD206</f>
        <v>0</v>
      </c>
      <c r="AI203" s="23">
        <f t="shared" si="108"/>
        <v>0</v>
      </c>
      <c r="AJ203" s="23">
        <f>'[1]начисления 2017'!BT206</f>
        <v>0</v>
      </c>
      <c r="AK203" s="23">
        <f>1.11426*AH203*2.5%+'[1]начисления 2017'!CE206</f>
        <v>0</v>
      </c>
      <c r="AL203" s="23">
        <v>0</v>
      </c>
      <c r="AM203" s="23">
        <f>'[1]начисления 2017'!CS206</f>
        <v>663413.25</v>
      </c>
      <c r="AN203" s="23">
        <f t="shared" si="109"/>
        <v>321476.77675466717</v>
      </c>
      <c r="AO203" s="23">
        <f>'[1]начисления 2017'!CV206</f>
        <v>146859.67300890709</v>
      </c>
      <c r="AP203" s="23">
        <f t="shared" si="110"/>
        <v>44351.621248689939</v>
      </c>
      <c r="AQ203" s="23">
        <f>'[1]начисления 2017'!CW206</f>
        <v>48450.796152285737</v>
      </c>
      <c r="AR203" s="23">
        <f>'[1]начисления 2017'!CH206</f>
        <v>6270.5216252144528</v>
      </c>
      <c r="AS203" s="23">
        <f>'[1]начисления 2017'!CK206+'[1]начисления 2017'!CL206+'[1]начисления 2017'!CM206+'[1]начисления 2017'!CN206</f>
        <v>0</v>
      </c>
      <c r="AT203" s="23">
        <f>'[1]начисления 2017'!CJ206</f>
        <v>1513.8585619075216</v>
      </c>
      <c r="AU203" s="23">
        <f>'[1]начисления 2017'!CI206</f>
        <v>668.1005344101651</v>
      </c>
      <c r="AV203" s="23">
        <f>1.11426*AM203*2.5%+'[1]начисления 2017'!CY206</f>
        <v>73362.205623252288</v>
      </c>
      <c r="AW203" s="23">
        <f t="shared" si="111"/>
        <v>48.457997598731581</v>
      </c>
      <c r="AX203" s="23">
        <f>'[1]начисления 2017'!CO206</f>
        <v>0</v>
      </c>
      <c r="AY203" s="23">
        <f t="shared" si="112"/>
        <v>0</v>
      </c>
      <c r="AZ203" s="23">
        <f>'[1]начисления 2017'!CP206</f>
        <v>0</v>
      </c>
      <c r="BA203" s="23">
        <f>'[1]начисления 2017'!CQ206</f>
        <v>0</v>
      </c>
      <c r="BB203" s="23">
        <f>1.11426*AX203*2.5%+'[1]начисления 2017'!CR206</f>
        <v>0</v>
      </c>
      <c r="BC203" s="23">
        <v>0</v>
      </c>
      <c r="BD203" s="23">
        <f>'[1]начисления 2017'!DA206</f>
        <v>34354.5</v>
      </c>
      <c r="BE203" s="23">
        <f t="shared" si="113"/>
        <v>19313.262499999997</v>
      </c>
      <c r="BF203" s="23">
        <f>'[1]начисления 2017'!CZ206</f>
        <v>18454.399999999998</v>
      </c>
      <c r="BG203" s="23">
        <f t="shared" si="114"/>
        <v>858.86250000000007</v>
      </c>
      <c r="BH203" s="23">
        <f t="shared" si="120"/>
        <v>56.217562473620617</v>
      </c>
      <c r="BI203" s="23">
        <f t="shared" si="115"/>
        <v>147649.28849468363</v>
      </c>
      <c r="BJ203" s="23">
        <f>'[1]начисления 2017'!DD206</f>
        <v>82388.765169424281</v>
      </c>
      <c r="BK203" s="23">
        <f t="shared" si="116"/>
        <v>24881.407081166133</v>
      </c>
      <c r="BL203" s="23">
        <f>'[1]начисления 2017'!DF206</f>
        <v>11987.846862079818</v>
      </c>
      <c r="BM203" s="23">
        <f>'[1]начисления 2017'!DK206</f>
        <v>842.80581329109043</v>
      </c>
      <c r="BN203" s="23">
        <f>'[1]начисления 2017'!DG206</f>
        <v>1740.1403753611003</v>
      </c>
      <c r="BO203" s="23">
        <f>'[1]начисления 2017'!DH206</f>
        <v>1606.1976476674665</v>
      </c>
      <c r="BP203" s="23">
        <f>'[1]начисления 2017'!DE206</f>
        <v>9066.3285715405382</v>
      </c>
      <c r="BQ203" s="23">
        <f>'[1]начисления 2017'!DJ206</f>
        <v>10823.796032160051</v>
      </c>
      <c r="BR203" s="23">
        <f>'[1]начисления 2017'!DI206</f>
        <v>3108.3450148398147</v>
      </c>
      <c r="BS203" s="23">
        <f>'[1]начисления 2017'!DL206</f>
        <v>127.37234597268173</v>
      </c>
      <c r="BT203" s="23">
        <f>'[1]начисления 2017'!DM206</f>
        <v>398.75866639830383</v>
      </c>
      <c r="BU203" s="23">
        <f>'[1]начисления 2017'!DN206</f>
        <v>677.52491478235618</v>
      </c>
      <c r="BV203" s="23">
        <f>'[1]начисления 2017'!DS206</f>
        <v>4715.3744151971478</v>
      </c>
      <c r="BW203" s="23">
        <f t="shared" si="117"/>
        <v>1016608.3893211193</v>
      </c>
    </row>
    <row r="204" spans="1:75" s="25" customFormat="1" ht="12" x14ac:dyDescent="0.2">
      <c r="A204" s="18">
        <f t="shared" si="118"/>
        <v>201</v>
      </c>
      <c r="B204" s="35" t="s">
        <v>125</v>
      </c>
      <c r="C204" s="29">
        <v>15</v>
      </c>
      <c r="D204" s="29"/>
      <c r="E204" s="28">
        <v>5167.95</v>
      </c>
      <c r="F204" s="23">
        <f>'[1]начисления 2017'!BD207+'[1]начисления 2017'!BH207</f>
        <v>1240.308</v>
      </c>
      <c r="G204" s="23">
        <f t="shared" si="101"/>
        <v>602.6916118019999</v>
      </c>
      <c r="H204" s="23">
        <f>'[1]начисления 2017'!BF207</f>
        <v>0</v>
      </c>
      <c r="I204" s="23">
        <f t="shared" si="102"/>
        <v>0</v>
      </c>
      <c r="J204" s="23">
        <f>'[1]начисления 2017'!BG207</f>
        <v>568.14097199999992</v>
      </c>
      <c r="K204" s="23">
        <f>'[1]начисления 2017'!AS207</f>
        <v>0</v>
      </c>
      <c r="L204" s="23">
        <f>1.11426*F204*2.5%+'[1]начисления 2017'!BI207+'[1]начисления 2017'!BY207</f>
        <v>34.550639801999999</v>
      </c>
      <c r="M204" s="23">
        <f t="shared" si="121"/>
        <v>48.592092593291333</v>
      </c>
      <c r="N204" s="23">
        <f>'[1]начисления 2017'!BJ207</f>
        <v>0</v>
      </c>
      <c r="O204" s="23">
        <f t="shared" si="103"/>
        <v>0</v>
      </c>
      <c r="P204" s="23">
        <f>'[1]начисления 2017'!BK207</f>
        <v>0</v>
      </c>
      <c r="Q204" s="23">
        <f t="shared" si="104"/>
        <v>0</v>
      </c>
      <c r="R204" s="23">
        <f>'[1]начисления 2017'!BL207</f>
        <v>0</v>
      </c>
      <c r="S204" s="23">
        <f>'[1]начисления 2017'!BC207</f>
        <v>0</v>
      </c>
      <c r="T204" s="23">
        <f t="shared" si="105"/>
        <v>0</v>
      </c>
      <c r="U204" s="24">
        <v>0</v>
      </c>
      <c r="V204" s="24">
        <f>'[1]начисления 2017'!E207*'[1]начисления 2017'!I207*12</f>
        <v>125271.10800000001</v>
      </c>
      <c r="W204" s="23">
        <f t="shared" si="106"/>
        <v>159803.37358419722</v>
      </c>
      <c r="X204" s="23">
        <f>'[1]начисления 2017'!AL207</f>
        <v>138794.08977409193</v>
      </c>
      <c r="Y204" s="23">
        <f>'[1]начисления 2017'!AM207</f>
        <v>15264.344729484432</v>
      </c>
      <c r="Z204" s="23">
        <f>1.11426*V204*2.5%+'[1]начисления 2017'!AN207</f>
        <v>5744.9390806208485</v>
      </c>
      <c r="AA204" s="23">
        <f t="shared" si="119"/>
        <v>127.56602550701253</v>
      </c>
      <c r="AB204" s="23">
        <f>'[1]начисления 2017'!BQ207</f>
        <v>27286.776000000002</v>
      </c>
      <c r="AC204" s="23">
        <f t="shared" si="107"/>
        <v>33970.942921485519</v>
      </c>
      <c r="AD204" s="23">
        <f>'[1]начисления 2017'!BN207</f>
        <v>10933.974399999999</v>
      </c>
      <c r="AE204" s="23">
        <f>'[1]начисления 2017'!BP207</f>
        <v>16966.511999999999</v>
      </c>
      <c r="AF204" s="23">
        <f>1.11426*AB204*2.5%+'[1]начисления 2017'!BR207</f>
        <v>6070.4565214855184</v>
      </c>
      <c r="AG204" s="23">
        <f t="shared" si="122"/>
        <v>124.49599366918802</v>
      </c>
      <c r="AH204" s="23">
        <f>'[1]начисления 2017'!CD207</f>
        <v>0</v>
      </c>
      <c r="AI204" s="23">
        <f t="shared" si="108"/>
        <v>0</v>
      </c>
      <c r="AJ204" s="23">
        <f>'[1]начисления 2017'!BT207</f>
        <v>0</v>
      </c>
      <c r="AK204" s="23">
        <f>1.11426*AH204*2.5%+'[1]начисления 2017'!CE207</f>
        <v>0</v>
      </c>
      <c r="AL204" s="23">
        <v>0</v>
      </c>
      <c r="AM204" s="23">
        <f>'[1]начисления 2017'!CS207</f>
        <v>479379.04200000002</v>
      </c>
      <c r="AN204" s="23">
        <f t="shared" si="109"/>
        <v>405338.90466999169</v>
      </c>
      <c r="AO204" s="23">
        <f>'[1]начисления 2017'!CV207</f>
        <v>194371.25722740186</v>
      </c>
      <c r="AP204" s="23">
        <f t="shared" si="110"/>
        <v>58700.119682675358</v>
      </c>
      <c r="AQ204" s="23">
        <f>'[1]начисления 2017'!CW207</f>
        <v>57036.260625011142</v>
      </c>
      <c r="AR204" s="23">
        <f>'[1]начисления 2017'!CH207</f>
        <v>4531.047050289676</v>
      </c>
      <c r="AS204" s="23">
        <f>'[1]начисления 2017'!CK207+'[1]начисления 2017'!CL207+'[1]начисления 2017'!CM207+'[1]начисления 2017'!CN207</f>
        <v>3813.55</v>
      </c>
      <c r="AT204" s="23">
        <f>'[1]начисления 2017'!CJ207</f>
        <v>2003.6173710163789</v>
      </c>
      <c r="AU204" s="23">
        <f>'[1]начисления 2017'!CI207</f>
        <v>884.24233941830175</v>
      </c>
      <c r="AV204" s="23">
        <f>1.11426*AM204*2.5%+'[1]начисления 2017'!CY207</f>
        <v>83998.810374178953</v>
      </c>
      <c r="AW204" s="23">
        <f t="shared" si="111"/>
        <v>84.554990760316059</v>
      </c>
      <c r="AX204" s="23">
        <f>'[1]начисления 2017'!CO207</f>
        <v>0</v>
      </c>
      <c r="AY204" s="23">
        <f t="shared" si="112"/>
        <v>0</v>
      </c>
      <c r="AZ204" s="23">
        <f>'[1]начисления 2017'!CP207</f>
        <v>0</v>
      </c>
      <c r="BA204" s="23">
        <f>'[1]начисления 2017'!CQ207</f>
        <v>0</v>
      </c>
      <c r="BB204" s="23">
        <f>1.11426*AX204*2.5%+'[1]начисления 2017'!CR207</f>
        <v>0</v>
      </c>
      <c r="BC204" s="23">
        <v>0</v>
      </c>
      <c r="BD204" s="23">
        <f>'[1]начисления 2017'!DA207</f>
        <v>22945.698</v>
      </c>
      <c r="BE204" s="23">
        <f t="shared" si="113"/>
        <v>48700.44245000001</v>
      </c>
      <c r="BF204" s="23">
        <f>'[1]начисления 2017'!CZ207</f>
        <v>48126.80000000001</v>
      </c>
      <c r="BG204" s="23">
        <f t="shared" si="114"/>
        <v>573.64245000000005</v>
      </c>
      <c r="BH204" s="23">
        <f t="shared" si="120"/>
        <v>212.24214861539625</v>
      </c>
      <c r="BI204" s="23">
        <f t="shared" si="115"/>
        <v>82577.060860505764</v>
      </c>
      <c r="BJ204" s="23">
        <f>'[1]начисления 2017'!DD207</f>
        <v>46078.258452714683</v>
      </c>
      <c r="BK204" s="23">
        <f t="shared" si="116"/>
        <v>13915.634052719834</v>
      </c>
      <c r="BL204" s="23">
        <f>'[1]начисления 2017'!DF207</f>
        <v>6704.5440584837743</v>
      </c>
      <c r="BM204" s="23">
        <f>'[1]начисления 2017'!DK207</f>
        <v>471.36310406421194</v>
      </c>
      <c r="BN204" s="23">
        <f>'[1]начисления 2017'!DG207</f>
        <v>973.22296061853956</v>
      </c>
      <c r="BO204" s="23">
        <f>'[1]начисления 2017'!DH207</f>
        <v>898.31168343363402</v>
      </c>
      <c r="BP204" s="23">
        <f>'[1]начисления 2017'!DE207</f>
        <v>5070.6019234247942</v>
      </c>
      <c r="BQ204" s="23">
        <f>'[1]начисления 2017'!DJ207</f>
        <v>6053.5155489189083</v>
      </c>
      <c r="BR204" s="23">
        <f>'[1]начисления 2017'!DI207</f>
        <v>1738.4302903370856</v>
      </c>
      <c r="BS204" s="23">
        <f>'[1]начисления 2017'!DL207</f>
        <v>71.236604473784865</v>
      </c>
      <c r="BT204" s="23">
        <f>'[1]начисления 2017'!DM207</f>
        <v>223.01711711270781</v>
      </c>
      <c r="BU204" s="23">
        <f>'[1]начисления 2017'!DN207</f>
        <v>378.92506420378788</v>
      </c>
      <c r="BV204" s="23">
        <f>'[1]начисления 2017'!DS207</f>
        <v>2637.2071551013732</v>
      </c>
      <c r="BW204" s="23">
        <f t="shared" si="117"/>
        <v>733630.62325308356</v>
      </c>
    </row>
    <row r="205" spans="1:75" s="25" customFormat="1" ht="12" x14ac:dyDescent="0.2">
      <c r="A205" s="18">
        <f t="shared" si="118"/>
        <v>202</v>
      </c>
      <c r="B205" s="35" t="s">
        <v>125</v>
      </c>
      <c r="C205" s="29">
        <v>19</v>
      </c>
      <c r="D205" s="29"/>
      <c r="E205" s="33">
        <v>11384.3</v>
      </c>
      <c r="F205" s="23">
        <f>'[1]начисления 2017'!BD208+'[1]начисления 2017'!BH208</f>
        <v>363386.85600000003</v>
      </c>
      <c r="G205" s="23">
        <f t="shared" si="101"/>
        <v>360595.74912915076</v>
      </c>
      <c r="H205" s="23">
        <f>'[1]начисления 2017'!BF208</f>
        <v>148858.54081150691</v>
      </c>
      <c r="I205" s="23">
        <f t="shared" si="102"/>
        <v>44955.279325075084</v>
      </c>
      <c r="J205" s="23">
        <f>'[1]начисления 2017'!BG208</f>
        <v>1158.1147759999999</v>
      </c>
      <c r="K205" s="23">
        <f>'[1]начисления 2017'!AS208</f>
        <v>155501.1282624047</v>
      </c>
      <c r="L205" s="23">
        <f>1.11426*F205*2.5%+'[1]начисления 2017'!BI208+'[1]начисления 2017'!BY208</f>
        <v>10122.685954164001</v>
      </c>
      <c r="M205" s="23">
        <f t="shared" si="121"/>
        <v>99.231918594532416</v>
      </c>
      <c r="N205" s="23">
        <f>'[1]начисления 2017'!BJ208</f>
        <v>0</v>
      </c>
      <c r="O205" s="23">
        <f t="shared" si="103"/>
        <v>0</v>
      </c>
      <c r="P205" s="23">
        <f>'[1]начисления 2017'!BK208</f>
        <v>0</v>
      </c>
      <c r="Q205" s="23">
        <f t="shared" si="104"/>
        <v>0</v>
      </c>
      <c r="R205" s="23">
        <f>'[1]начисления 2017'!BL208</f>
        <v>0</v>
      </c>
      <c r="S205" s="23">
        <f>'[1]начисления 2017'!BC208</f>
        <v>0</v>
      </c>
      <c r="T205" s="23">
        <f t="shared" si="105"/>
        <v>0</v>
      </c>
      <c r="U205" s="24">
        <v>0</v>
      </c>
      <c r="V205" s="24">
        <f>'[1]начисления 2017'!E208*'[1]начисления 2017'!I208*12</f>
        <v>275955.43200000003</v>
      </c>
      <c r="W205" s="23">
        <f t="shared" si="106"/>
        <v>418887.82585871796</v>
      </c>
      <c r="X205" s="23">
        <f>'[1]начисления 2017'!AL208</f>
        <v>361021.30565762863</v>
      </c>
      <c r="Y205" s="23">
        <f>'[1]начисления 2017'!AM208</f>
        <v>44258.155420108051</v>
      </c>
      <c r="Z205" s="23">
        <f>1.11426*V205*2.5%+'[1]начисления 2017'!AN208</f>
        <v>13608.364780981261</v>
      </c>
      <c r="AA205" s="23">
        <f t="shared" si="119"/>
        <v>151.7954630654699</v>
      </c>
      <c r="AB205" s="23">
        <f>'[1]начисления 2017'!BQ208</f>
        <v>60109.103999999992</v>
      </c>
      <c r="AC205" s="23">
        <f t="shared" si="107"/>
        <v>42628.093496126618</v>
      </c>
      <c r="AD205" s="23">
        <f>'[1]начисления 2017'!BN208</f>
        <v>11465.068799999999</v>
      </c>
      <c r="AE205" s="23">
        <f>'[1]начисления 2017'!BP208</f>
        <v>17790.624</v>
      </c>
      <c r="AF205" s="23">
        <f>1.11426*AB205*2.5%+'[1]начисления 2017'!BR208</f>
        <v>13372.400696126622</v>
      </c>
      <c r="AG205" s="23">
        <f t="shared" si="122"/>
        <v>70.917865447015515</v>
      </c>
      <c r="AH205" s="23">
        <f>'[1]начисления 2017'!CD208</f>
        <v>0</v>
      </c>
      <c r="AI205" s="23">
        <f t="shared" si="108"/>
        <v>0</v>
      </c>
      <c r="AJ205" s="23">
        <f>'[1]начисления 2017'!BT208</f>
        <v>0</v>
      </c>
      <c r="AK205" s="23">
        <f>1.11426*AH205*2.5%+'[1]начисления 2017'!CE208</f>
        <v>0</v>
      </c>
      <c r="AL205" s="23">
        <v>0</v>
      </c>
      <c r="AM205" s="23">
        <f>'[1]начисления 2017'!CS208</f>
        <v>952865.90999999992</v>
      </c>
      <c r="AN205" s="23">
        <f t="shared" si="109"/>
        <v>337548.20464866818</v>
      </c>
      <c r="AO205" s="23">
        <f>'[1]начисления 2017'!CV208</f>
        <v>155481.13453241772</v>
      </c>
      <c r="AP205" s="23">
        <f t="shared" si="110"/>
        <v>46955.302628790152</v>
      </c>
      <c r="AQ205" s="23">
        <f>'[1]начисления 2017'!CW208</f>
        <v>41812.659826744915</v>
      </c>
      <c r="AR205" s="23">
        <f>'[1]начисления 2017'!CH208</f>
        <v>9006.401808502691</v>
      </c>
      <c r="AS205" s="23">
        <f>'[1]начисления 2017'!CK208+'[1]начисления 2017'!CL208+'[1]начисления 2017'!CM208+'[1]начисления 2017'!CN208</f>
        <v>0</v>
      </c>
      <c r="AT205" s="23">
        <f>'[1]начисления 2017'!CJ208</f>
        <v>1602.7302928334866</v>
      </c>
      <c r="AU205" s="23">
        <f>'[1]начисления 2017'!CI208</f>
        <v>707.32166934286226</v>
      </c>
      <c r="AV205" s="23">
        <f>1.11426*AM205*2.5%+'[1]начисления 2017'!CY208</f>
        <v>81982.653890036381</v>
      </c>
      <c r="AW205" s="23">
        <f t="shared" si="111"/>
        <v>35.42452312609948</v>
      </c>
      <c r="AX205" s="23">
        <f>'[1]начисления 2017'!CO208</f>
        <v>617484.43199999991</v>
      </c>
      <c r="AY205" s="23">
        <f t="shared" si="112"/>
        <v>503313.4800385781</v>
      </c>
      <c r="AZ205" s="23">
        <f>'[1]начисления 2017'!CP208</f>
        <v>427493.10000000003</v>
      </c>
      <c r="BA205" s="23">
        <f>'[1]начисления 2017'!CQ208</f>
        <v>4840</v>
      </c>
      <c r="BB205" s="23">
        <f>1.11426*AX205*2.5%+'[1]начисления 2017'!CR208</f>
        <v>70980.380038578078</v>
      </c>
      <c r="BC205" s="23">
        <f t="shared" ref="BC205:BC206" si="123">AY205/AX205*100</f>
        <v>81.510310860530026</v>
      </c>
      <c r="BD205" s="23">
        <f>'[1]начисления 2017'!DA208</f>
        <v>121584.32399999999</v>
      </c>
      <c r="BE205" s="23">
        <f t="shared" si="113"/>
        <v>136280.28810000001</v>
      </c>
      <c r="BF205" s="23">
        <f>'[1]начисления 2017'!CZ208</f>
        <v>133240.68</v>
      </c>
      <c r="BG205" s="23">
        <f t="shared" si="114"/>
        <v>3039.6080999999999</v>
      </c>
      <c r="BH205" s="23">
        <f t="shared" si="120"/>
        <v>112.08705498909548</v>
      </c>
      <c r="BI205" s="23">
        <f t="shared" si="115"/>
        <v>300970.47736235952</v>
      </c>
      <c r="BJ205" s="23">
        <f>'[1]начисления 2017'!DD208</f>
        <v>167942.46850183641</v>
      </c>
      <c r="BK205" s="23">
        <f t="shared" si="116"/>
        <v>50718.625487554593</v>
      </c>
      <c r="BL205" s="23">
        <f>'[1]начисления 2017'!DF208</f>
        <v>24436.203041756871</v>
      </c>
      <c r="BM205" s="23">
        <f>'[1]начисления 2017'!DK208</f>
        <v>1717.9877433620316</v>
      </c>
      <c r="BN205" s="23">
        <f>'[1]начисления 2017'!DG208</f>
        <v>3547.127688792104</v>
      </c>
      <c r="BO205" s="23">
        <f>'[1]начисления 2017'!DH208</f>
        <v>3274.0968661977845</v>
      </c>
      <c r="BP205" s="23">
        <f>'[1]начисления 2017'!DE208</f>
        <v>18480.937266411591</v>
      </c>
      <c r="BQ205" s="23">
        <f>'[1]начисления 2017'!DJ208</f>
        <v>22063.384740179907</v>
      </c>
      <c r="BR205" s="23">
        <f>'[1]начисления 2017'!DI208</f>
        <v>6336.0961130329752</v>
      </c>
      <c r="BS205" s="23">
        <f>'[1]начисления 2017'!DL208</f>
        <v>259.63766003208309</v>
      </c>
      <c r="BT205" s="23">
        <f>'[1]начисления 2017'!DM208</f>
        <v>812.83551991242211</v>
      </c>
      <c r="BU205" s="23">
        <f>'[1]начисления 2017'!DN208</f>
        <v>1381.0767332907262</v>
      </c>
      <c r="BV205" s="23">
        <f>'[1]начисления 2017'!DS208</f>
        <v>9611.8884361250584</v>
      </c>
      <c r="BW205" s="23">
        <f t="shared" si="117"/>
        <v>2109836.0070697265</v>
      </c>
    </row>
    <row r="206" spans="1:75" s="25" customFormat="1" ht="12" x14ac:dyDescent="0.2">
      <c r="A206" s="18">
        <f t="shared" si="118"/>
        <v>203</v>
      </c>
      <c r="B206" s="35" t="s">
        <v>125</v>
      </c>
      <c r="C206" s="32" t="s">
        <v>126</v>
      </c>
      <c r="D206" s="32"/>
      <c r="E206" s="33">
        <v>2081.6</v>
      </c>
      <c r="F206" s="23">
        <f>'[1]начисления 2017'!BD209+'[1]начисления 2017'!BH209</f>
        <v>66444.672000000006</v>
      </c>
      <c r="G206" s="23">
        <f t="shared" si="101"/>
        <v>66299.727225446608</v>
      </c>
      <c r="H206" s="23">
        <f>'[1]начисления 2017'!BF209</f>
        <v>27218.532413344063</v>
      </c>
      <c r="I206" s="23">
        <f t="shared" si="102"/>
        <v>8219.996788829907</v>
      </c>
      <c r="J206" s="23">
        <f>'[1]начисления 2017'!BG209</f>
        <v>577.163724</v>
      </c>
      <c r="K206" s="23">
        <f>'[1]начисления 2017'!AS209</f>
        <v>28433.118293704636</v>
      </c>
      <c r="L206" s="23">
        <f>1.11426*F206*2.5%+'[1]начисления 2017'!BI209+'[1]начисления 2017'!BY209</f>
        <v>1850.9160055680002</v>
      </c>
      <c r="M206" s="23">
        <f t="shared" si="121"/>
        <v>99.78185643755846</v>
      </c>
      <c r="N206" s="23">
        <f>'[1]начисления 2017'!BJ209</f>
        <v>0</v>
      </c>
      <c r="O206" s="23">
        <f t="shared" si="103"/>
        <v>0</v>
      </c>
      <c r="P206" s="23">
        <f>'[1]начисления 2017'!BK209</f>
        <v>0</v>
      </c>
      <c r="Q206" s="23">
        <f t="shared" si="104"/>
        <v>0</v>
      </c>
      <c r="R206" s="23">
        <f>'[1]начисления 2017'!BL209</f>
        <v>0</v>
      </c>
      <c r="S206" s="23">
        <f>'[1]начисления 2017'!BC209</f>
        <v>0</v>
      </c>
      <c r="T206" s="23">
        <f t="shared" si="105"/>
        <v>0</v>
      </c>
      <c r="U206" s="24">
        <v>0</v>
      </c>
      <c r="V206" s="24">
        <f>'[1]начисления 2017'!E209*'[1]начисления 2017'!I209*12</f>
        <v>50457.983999999997</v>
      </c>
      <c r="W206" s="23">
        <f t="shared" si="106"/>
        <v>76592.930466300721</v>
      </c>
      <c r="X206" s="23">
        <f>'[1]начисления 2017'!AL209</f>
        <v>66012.135120905092</v>
      </c>
      <c r="Y206" s="23">
        <f>'[1]начисления 2017'!AM209</f>
        <v>8092.5288618972554</v>
      </c>
      <c r="Z206" s="23">
        <f>1.11426*V206*2.5%+'[1]начисления 2017'!AN209</f>
        <v>2488.2664834983784</v>
      </c>
      <c r="AA206" s="23">
        <f t="shared" si="119"/>
        <v>151.79546306546993</v>
      </c>
      <c r="AB206" s="23">
        <f>'[1]начисления 2017'!BQ209</f>
        <v>10990.848</v>
      </c>
      <c r="AC206" s="23">
        <f t="shared" si="107"/>
        <v>7733.2200496839669</v>
      </c>
      <c r="AD206" s="23">
        <f>'[1]начисления 2017'!BN209</f>
        <v>2072.3631999999998</v>
      </c>
      <c r="AE206" s="23">
        <f>'[1]начисления 2017'!BP209</f>
        <v>3215.7360000000003</v>
      </c>
      <c r="AF206" s="23">
        <f>1.11426*AB206*2.5%+'[1]начисления 2017'!BR209</f>
        <v>2445.1208496839668</v>
      </c>
      <c r="AG206" s="23">
        <f t="shared" si="122"/>
        <v>70.360540421302957</v>
      </c>
      <c r="AH206" s="23">
        <f>'[1]начисления 2017'!CD209</f>
        <v>0</v>
      </c>
      <c r="AI206" s="23">
        <f t="shared" si="108"/>
        <v>0</v>
      </c>
      <c r="AJ206" s="23">
        <f>'[1]начисления 2017'!BT209</f>
        <v>0</v>
      </c>
      <c r="AK206" s="23">
        <f>1.11426*AH206*2.5%+'[1]начисления 2017'!CE209</f>
        <v>0</v>
      </c>
      <c r="AL206" s="23">
        <v>0</v>
      </c>
      <c r="AM206" s="23">
        <f>'[1]начисления 2017'!CS209</f>
        <v>174229.91999999998</v>
      </c>
      <c r="AN206" s="23">
        <f t="shared" si="109"/>
        <v>80208.485415652787</v>
      </c>
      <c r="AO206" s="23">
        <f>'[1]начисления 2017'!CV209</f>
        <v>43979.481037507867</v>
      </c>
      <c r="AP206" s="23">
        <f t="shared" si="110"/>
        <v>13281.803273327376</v>
      </c>
      <c r="AQ206" s="23">
        <f>'[1]начисления 2017'!CW209</f>
        <v>2681.8115279821759</v>
      </c>
      <c r="AR206" s="23">
        <f>'[1]начисления 2017'!CH209</f>
        <v>1646.8053375771196</v>
      </c>
      <c r="AS206" s="23">
        <f>'[1]начисления 2017'!CK209+'[1]начисления 2017'!CL209+'[1]начисления 2017'!CM209+'[1]начисления 2017'!CN209</f>
        <v>0</v>
      </c>
      <c r="AT206" s="23">
        <f>'[1]начисления 2017'!CJ209</f>
        <v>453.3491907805265</v>
      </c>
      <c r="AU206" s="23">
        <f>'[1]начисления 2017'!CI209</f>
        <v>200.07340464702418</v>
      </c>
      <c r="AV206" s="23">
        <f>1.11426*AM206*2.5%+'[1]начисления 2017'!CY209</f>
        <v>17965.161643830696</v>
      </c>
      <c r="AW206" s="23">
        <f t="shared" si="111"/>
        <v>46.035999681141334</v>
      </c>
      <c r="AX206" s="23">
        <f>'[1]начисления 2017'!CO209</f>
        <v>112905.98399999998</v>
      </c>
      <c r="AY206" s="23">
        <f t="shared" si="112"/>
        <v>91686.994436364475</v>
      </c>
      <c r="AZ206" s="23">
        <f>'[1]начисления 2017'!CP209</f>
        <v>77828.351999999999</v>
      </c>
      <c r="BA206" s="23">
        <f>'[1]начисления 2017'!CQ209</f>
        <v>880</v>
      </c>
      <c r="BB206" s="23">
        <f>1.11426*AX206*2.5%+'[1]начисления 2017'!CR209</f>
        <v>12978.642436364476</v>
      </c>
      <c r="BC206" s="23">
        <f t="shared" si="123"/>
        <v>81.206496934976002</v>
      </c>
      <c r="BD206" s="23">
        <f>'[1]начисления 2017'!DA209</f>
        <v>22231.488000000001</v>
      </c>
      <c r="BE206" s="23">
        <f t="shared" si="113"/>
        <v>24784.867199999997</v>
      </c>
      <c r="BF206" s="23">
        <f>'[1]начисления 2017'!CZ209</f>
        <v>24229.079999999998</v>
      </c>
      <c r="BG206" s="23">
        <f t="shared" si="114"/>
        <v>555.7872000000001</v>
      </c>
      <c r="BH206" s="23">
        <f t="shared" si="120"/>
        <v>111.48541744034407</v>
      </c>
      <c r="BI206" s="23">
        <f t="shared" si="115"/>
        <v>55031.942734949669</v>
      </c>
      <c r="BJ206" s="23">
        <f>'[1]начисления 2017'!DD209</f>
        <v>30707.996313644464</v>
      </c>
      <c r="BK206" s="23">
        <f t="shared" si="116"/>
        <v>9273.8148867206273</v>
      </c>
      <c r="BL206" s="23">
        <f>'[1]начисления 2017'!DF209</f>
        <v>4468.1183956607874</v>
      </c>
      <c r="BM206" s="23">
        <f>'[1]начисления 2017'!DK209</f>
        <v>314.1311531303993</v>
      </c>
      <c r="BN206" s="23">
        <f>'[1]начисления 2017'!DG209</f>
        <v>648.58629841005973</v>
      </c>
      <c r="BO206" s="23">
        <f>'[1]начисления 2017'!DH209</f>
        <v>598.66307429330811</v>
      </c>
      <c r="BP206" s="23">
        <f>'[1]начисления 2017'!DE209</f>
        <v>3379.2081211635641</v>
      </c>
      <c r="BQ206" s="23">
        <f>'[1]начисления 2017'!DJ209</f>
        <v>4034.2525825178964</v>
      </c>
      <c r="BR206" s="23">
        <f>'[1]начисления 2017'!DI209</f>
        <v>1158.5444576205336</v>
      </c>
      <c r="BS206" s="23">
        <f>'[1]начисления 2017'!DL209</f>
        <v>47.47430699496536</v>
      </c>
      <c r="BT206" s="23">
        <f>'[1]начисления 2017'!DM209</f>
        <v>148.6256000149063</v>
      </c>
      <c r="BU206" s="23">
        <f>'[1]начисления 2017'!DN209</f>
        <v>252.52754477815725</v>
      </c>
      <c r="BV206" s="23">
        <f>'[1]начисления 2017'!DS209</f>
        <v>1757.517543339329</v>
      </c>
      <c r="BW206" s="23">
        <f t="shared" si="117"/>
        <v>404095.68507173756</v>
      </c>
    </row>
    <row r="207" spans="1:75" s="25" customFormat="1" ht="12" x14ac:dyDescent="0.2">
      <c r="A207" s="18">
        <f t="shared" si="118"/>
        <v>204</v>
      </c>
      <c r="B207" s="35" t="s">
        <v>125</v>
      </c>
      <c r="C207" s="29" t="s">
        <v>127</v>
      </c>
      <c r="D207" s="29"/>
      <c r="E207" s="28">
        <v>1309.5</v>
      </c>
      <c r="F207" s="23">
        <f>'[1]начисления 2017'!BD210+'[1]начисления 2017'!BH210</f>
        <v>314.28000000000003</v>
      </c>
      <c r="G207" s="23">
        <f t="shared" si="101"/>
        <v>93.635444819999989</v>
      </c>
      <c r="H207" s="23">
        <f>'[1]начисления 2017'!BF210</f>
        <v>0</v>
      </c>
      <c r="I207" s="23">
        <f t="shared" si="102"/>
        <v>0</v>
      </c>
      <c r="J207" s="23">
        <f>'[1]начисления 2017'!BG210</f>
        <v>84.880703999999994</v>
      </c>
      <c r="K207" s="23">
        <f>'[1]начисления 2017'!AS210</f>
        <v>0</v>
      </c>
      <c r="L207" s="23">
        <f>1.11426*F207*2.5%+'[1]начисления 2017'!BI210+'[1]начисления 2017'!BY210</f>
        <v>8.7547408200000003</v>
      </c>
      <c r="M207" s="23">
        <f t="shared" si="121"/>
        <v>29.793637781596022</v>
      </c>
      <c r="N207" s="23">
        <f>'[1]начисления 2017'!BJ210</f>
        <v>0</v>
      </c>
      <c r="O207" s="23">
        <f t="shared" si="103"/>
        <v>0</v>
      </c>
      <c r="P207" s="23">
        <f>'[1]начисления 2017'!BK210</f>
        <v>0</v>
      </c>
      <c r="Q207" s="23">
        <f t="shared" si="104"/>
        <v>0</v>
      </c>
      <c r="R207" s="23">
        <f>'[1]начисления 2017'!BL210</f>
        <v>0</v>
      </c>
      <c r="S207" s="23">
        <f>'[1]начисления 2017'!BC210</f>
        <v>0</v>
      </c>
      <c r="T207" s="23">
        <f t="shared" si="105"/>
        <v>0</v>
      </c>
      <c r="U207" s="24">
        <v>0</v>
      </c>
      <c r="V207" s="24">
        <f>'[1]начисления 2017'!E210*'[1]начисления 2017'!I210*12</f>
        <v>31742.28</v>
      </c>
      <c r="W207" s="23">
        <f t="shared" si="106"/>
        <v>40492.365001307335</v>
      </c>
      <c r="X207" s="23">
        <f>'[1]начисления 2017'!AL210</f>
        <v>35168.850426024517</v>
      </c>
      <c r="Y207" s="23">
        <f>'[1]начисления 2017'!AM210</f>
        <v>3867.8120769860129</v>
      </c>
      <c r="Z207" s="23">
        <f>1.11426*V207*2.5%+'[1]начисления 2017'!AN210</f>
        <v>1455.7024982968101</v>
      </c>
      <c r="AA207" s="23">
        <f t="shared" si="119"/>
        <v>127.56602550701253</v>
      </c>
      <c r="AB207" s="23">
        <f>'[1]начисления 2017'!BQ210</f>
        <v>6914.16</v>
      </c>
      <c r="AC207" s="23">
        <f t="shared" si="107"/>
        <v>8501.4310111400609</v>
      </c>
      <c r="AD207" s="23">
        <f>'[1]начисления 2017'!BN210</f>
        <v>2728.8396799999991</v>
      </c>
      <c r="AE207" s="23">
        <f>'[1]начисления 2017'!BP210</f>
        <v>4234.4063999999998</v>
      </c>
      <c r="AF207" s="23">
        <f>1.11426*AB207*2.5%+'[1]начисления 2017'!BR210</f>
        <v>1538.1849311400626</v>
      </c>
      <c r="AG207" s="23">
        <f t="shared" si="122"/>
        <v>122.95681631810749</v>
      </c>
      <c r="AH207" s="23">
        <f>'[1]начисления 2017'!CD210</f>
        <v>0</v>
      </c>
      <c r="AI207" s="23">
        <f t="shared" si="108"/>
        <v>0</v>
      </c>
      <c r="AJ207" s="23">
        <f>'[1]начисления 2017'!BT210</f>
        <v>0</v>
      </c>
      <c r="AK207" s="23">
        <f>1.11426*AH207*2.5%+'[1]начисления 2017'!CE210</f>
        <v>0</v>
      </c>
      <c r="AL207" s="23">
        <v>0</v>
      </c>
      <c r="AM207" s="23">
        <f>'[1]начисления 2017'!CS210</f>
        <v>121469.22000000002</v>
      </c>
      <c r="AN207" s="23">
        <f t="shared" si="109"/>
        <v>81785.859865367675</v>
      </c>
      <c r="AO207" s="23">
        <f>'[1]начисления 2017'!CV210</f>
        <v>44673.898381079125</v>
      </c>
      <c r="AP207" s="23">
        <f t="shared" si="110"/>
        <v>13491.517311085896</v>
      </c>
      <c r="AQ207" s="23">
        <f>'[1]начисления 2017'!CW210</f>
        <v>4583.6208302808636</v>
      </c>
      <c r="AR207" s="23">
        <f>'[1]начисления 2017'!CH210</f>
        <v>1148.116005834873</v>
      </c>
      <c r="AS207" s="23">
        <f>'[1]начисления 2017'!CK210+'[1]начисления 2017'!CL210+'[1]начисления 2017'!CM210+'[1]начисления 2017'!CN210</f>
        <v>0</v>
      </c>
      <c r="AT207" s="23">
        <f>'[1]начисления 2017'!CJ210</f>
        <v>460.50738213124993</v>
      </c>
      <c r="AU207" s="23">
        <f>'[1]начисления 2017'!CI210</f>
        <v>203.23247880835305</v>
      </c>
      <c r="AV207" s="23">
        <f>1.11426*AM207*2.5%+'[1]начисления 2017'!CY210</f>
        <v>17224.967476147322</v>
      </c>
      <c r="AW207" s="23">
        <f t="shared" si="111"/>
        <v>67.330521975334705</v>
      </c>
      <c r="AX207" s="23">
        <f>'[1]начисления 2017'!CO210</f>
        <v>0</v>
      </c>
      <c r="AY207" s="23">
        <f t="shared" si="112"/>
        <v>0</v>
      </c>
      <c r="AZ207" s="23">
        <f>'[1]начисления 2017'!CP210</f>
        <v>0</v>
      </c>
      <c r="BA207" s="23">
        <f>'[1]начисления 2017'!CQ210</f>
        <v>0</v>
      </c>
      <c r="BB207" s="23">
        <f>1.11426*AX207*2.5%+'[1]начисления 2017'!CR210</f>
        <v>0</v>
      </c>
      <c r="BC207" s="23">
        <v>0</v>
      </c>
      <c r="BD207" s="23">
        <f>'[1]начисления 2017'!DA210</f>
        <v>5814.18</v>
      </c>
      <c r="BE207" s="23">
        <f t="shared" si="113"/>
        <v>9372.5544999999984</v>
      </c>
      <c r="BF207" s="23">
        <f>'[1]начисления 2017'!CZ210</f>
        <v>9227.1999999999989</v>
      </c>
      <c r="BG207" s="23">
        <f t="shared" si="114"/>
        <v>145.3545</v>
      </c>
      <c r="BH207" s="23">
        <f t="shared" si="120"/>
        <v>161.20165698344388</v>
      </c>
      <c r="BI207" s="23">
        <f t="shared" si="115"/>
        <v>20924.091989441127</v>
      </c>
      <c r="BJ207" s="23">
        <f>'[1]начисления 2017'!DD210</f>
        <v>11675.708829193369</v>
      </c>
      <c r="BK207" s="23">
        <f t="shared" si="116"/>
        <v>3526.0640664163971</v>
      </c>
      <c r="BL207" s="23">
        <f>'[1]начисления 2017'!DF210</f>
        <v>1698.8555316101165</v>
      </c>
      <c r="BM207" s="23">
        <f>'[1]начисления 2017'!DK210</f>
        <v>119.43807211216932</v>
      </c>
      <c r="BN207" s="23">
        <f>'[1]начисления 2017'!DG210</f>
        <v>246.60367591210778</v>
      </c>
      <c r="BO207" s="23">
        <f>'[1]начисления 2017'!DH210</f>
        <v>227.62200668666367</v>
      </c>
      <c r="BP207" s="23">
        <f>'[1]начисления 2017'!DE210</f>
        <v>1284.8330999186849</v>
      </c>
      <c r="BQ207" s="23">
        <f>'[1]начисления 2017'!DJ210</f>
        <v>1533.8922805579214</v>
      </c>
      <c r="BR207" s="23">
        <f>'[1]начисления 2017'!DI210</f>
        <v>440.49854685057193</v>
      </c>
      <c r="BS207" s="23">
        <f>'[1]начисления 2017'!DL210</f>
        <v>18.050548778223721</v>
      </c>
      <c r="BT207" s="23">
        <f>'[1]начисления 2017'!DM210</f>
        <v>56.510011679503641</v>
      </c>
      <c r="BU207" s="23">
        <f>'[1]начисления 2017'!DN210</f>
        <v>96.015319725395983</v>
      </c>
      <c r="BV207" s="23">
        <f>'[1]начисления 2017'!DS210</f>
        <v>668.23842521797769</v>
      </c>
      <c r="BW207" s="23">
        <f t="shared" si="117"/>
        <v>161838.17623729419</v>
      </c>
    </row>
    <row r="208" spans="1:75" s="25" customFormat="1" ht="12" x14ac:dyDescent="0.2">
      <c r="A208" s="18">
        <f t="shared" si="118"/>
        <v>205</v>
      </c>
      <c r="B208" s="35" t="s">
        <v>128</v>
      </c>
      <c r="C208" s="29">
        <v>6</v>
      </c>
      <c r="D208" s="36">
        <v>42856</v>
      </c>
      <c r="E208" s="41">
        <v>75</v>
      </c>
      <c r="F208" s="23">
        <f>'[1]начисления 2017'!BD211+'[1]начисления 2017'!BH211</f>
        <v>0</v>
      </c>
      <c r="G208" s="23">
        <f t="shared" si="101"/>
        <v>0</v>
      </c>
      <c r="H208" s="23">
        <f>'[1]начисления 2017'!BF211</f>
        <v>0</v>
      </c>
      <c r="I208" s="23">
        <f t="shared" si="102"/>
        <v>0</v>
      </c>
      <c r="J208" s="23">
        <f>'[1]начисления 2017'!BG211</f>
        <v>0</v>
      </c>
      <c r="K208" s="23">
        <f>'[1]начисления 2017'!AS211</f>
        <v>0</v>
      </c>
      <c r="L208" s="23">
        <f>1.11426*F208*2.5%+'[1]начисления 2017'!BI211+'[1]начисления 2017'!BY211</f>
        <v>0</v>
      </c>
      <c r="M208" s="23">
        <v>0</v>
      </c>
      <c r="N208" s="23">
        <f>'[1]начисления 2017'!BJ211</f>
        <v>0</v>
      </c>
      <c r="O208" s="23">
        <f t="shared" si="103"/>
        <v>0</v>
      </c>
      <c r="P208" s="23">
        <f>'[1]начисления 2017'!BK211</f>
        <v>0</v>
      </c>
      <c r="Q208" s="23">
        <f t="shared" si="104"/>
        <v>0</v>
      </c>
      <c r="R208" s="23">
        <f>'[1]начисления 2017'!BL211</f>
        <v>0</v>
      </c>
      <c r="S208" s="23">
        <f>'[1]начисления 2017'!BC211</f>
        <v>0</v>
      </c>
      <c r="T208" s="23">
        <f t="shared" si="105"/>
        <v>0</v>
      </c>
      <c r="U208" s="24">
        <v>0</v>
      </c>
      <c r="V208" s="23">
        <f>'[1]начисления 2017'!E211*'[1]начисления 2017'!I211*12</f>
        <v>0</v>
      </c>
      <c r="W208" s="23">
        <f t="shared" si="106"/>
        <v>0</v>
      </c>
      <c r="X208" s="23">
        <f>'[1]начисления 2017'!AL211</f>
        <v>0</v>
      </c>
      <c r="Y208" s="23">
        <f>'[1]начисления 2017'!AM211</f>
        <v>0</v>
      </c>
      <c r="Z208" s="23">
        <f>1.11426*V208*2.5%+'[1]начисления 2017'!AN211</f>
        <v>0</v>
      </c>
      <c r="AA208" s="23">
        <v>0</v>
      </c>
      <c r="AB208" s="23">
        <f>'[1]начисления 2017'!BQ211</f>
        <v>0</v>
      </c>
      <c r="AC208" s="23">
        <f t="shared" si="107"/>
        <v>0</v>
      </c>
      <c r="AD208" s="23">
        <f>'[1]начисления 2017'!BN211</f>
        <v>0</v>
      </c>
      <c r="AE208" s="23">
        <f>'[1]начисления 2017'!BP211</f>
        <v>0</v>
      </c>
      <c r="AF208" s="23">
        <f>1.11426*AB208*2.5%+'[1]начисления 2017'!BR211</f>
        <v>0</v>
      </c>
      <c r="AG208" s="23">
        <v>0</v>
      </c>
      <c r="AH208" s="23">
        <f>'[1]начисления 2017'!CD211</f>
        <v>0</v>
      </c>
      <c r="AI208" s="23">
        <f t="shared" si="108"/>
        <v>0</v>
      </c>
      <c r="AJ208" s="23">
        <f>'[1]начисления 2017'!BT211</f>
        <v>0</v>
      </c>
      <c r="AK208" s="23">
        <f>1.11426*AH208*2.5%+'[1]начисления 2017'!CE211</f>
        <v>0</v>
      </c>
      <c r="AL208" s="23">
        <v>0</v>
      </c>
      <c r="AM208" s="23">
        <f>'[1]начисления 2017'!CS211</f>
        <v>150</v>
      </c>
      <c r="AN208" s="23">
        <f t="shared" si="109"/>
        <v>68.175571436958592</v>
      </c>
      <c r="AO208" s="23">
        <f>'[1]начисления 2017'!CV211</f>
        <v>0</v>
      </c>
      <c r="AP208" s="23">
        <f t="shared" si="110"/>
        <v>0</v>
      </c>
      <c r="AQ208" s="23">
        <f>'[1]начисления 2017'!CW211</f>
        <v>48.851999999999997</v>
      </c>
      <c r="AR208" s="23">
        <f>'[1]начисления 2017'!CH211</f>
        <v>1.4177863402369004</v>
      </c>
      <c r="AS208" s="23">
        <f>'[1]начисления 2017'!CK211+'[1]начисления 2017'!CL211+'[1]начисления 2017'!CM211+'[1]начисления 2017'!CN211</f>
        <v>0</v>
      </c>
      <c r="AT208" s="23">
        <f>'[1]начисления 2017'!CJ211</f>
        <v>0</v>
      </c>
      <c r="AU208" s="23">
        <f>'[1]начисления 2017'!CI211</f>
        <v>0</v>
      </c>
      <c r="AV208" s="23">
        <f>1.11426*AM208*2.5%+'[1]начисления 2017'!CY211</f>
        <v>17.90578509672169</v>
      </c>
      <c r="AW208" s="23">
        <f t="shared" si="111"/>
        <v>45.450380957972399</v>
      </c>
      <c r="AX208" s="23">
        <f>'[1]начисления 2017'!CO211</f>
        <v>0</v>
      </c>
      <c r="AY208" s="23">
        <f t="shared" si="112"/>
        <v>0</v>
      </c>
      <c r="AZ208" s="23">
        <f>'[1]начисления 2017'!CP211</f>
        <v>0</v>
      </c>
      <c r="BA208" s="23">
        <f>'[1]начисления 2017'!CQ211</f>
        <v>0</v>
      </c>
      <c r="BB208" s="23">
        <f>1.11426*AX208*2.5%+'[1]начисления 2017'!CR211</f>
        <v>0</v>
      </c>
      <c r="BC208" s="23">
        <v>0</v>
      </c>
      <c r="BD208" s="23">
        <f>'[1]начисления 2017'!DA211</f>
        <v>0</v>
      </c>
      <c r="BE208" s="23">
        <f t="shared" si="113"/>
        <v>0</v>
      </c>
      <c r="BF208" s="23">
        <f>'[1]начисления 2017'!CZ211</f>
        <v>0</v>
      </c>
      <c r="BG208" s="23">
        <f t="shared" si="114"/>
        <v>0</v>
      </c>
      <c r="BH208" s="23">
        <v>0</v>
      </c>
      <c r="BI208" s="23">
        <f t="shared" si="115"/>
        <v>56.635236439545103</v>
      </c>
      <c r="BJ208" s="23">
        <f>'[1]начисления 2017'!DD211</f>
        <v>31.602639219629662</v>
      </c>
      <c r="BK208" s="23">
        <f t="shared" si="116"/>
        <v>9.5439970443281581</v>
      </c>
      <c r="BL208" s="23">
        <f>'[1]начисления 2017'!DF211</f>
        <v>4.5982919955580801</v>
      </c>
      <c r="BM208" s="23">
        <f>'[1]начисления 2017'!DK211</f>
        <v>0.32328301067351711</v>
      </c>
      <c r="BN208" s="23">
        <f>'[1]начисления 2017'!DG211</f>
        <v>0.66748213012975866</v>
      </c>
      <c r="BO208" s="23">
        <f>'[1]начисления 2017'!DH211</f>
        <v>0.61610444907469764</v>
      </c>
      <c r="BP208" s="23">
        <f>'[1]начисления 2017'!DE211</f>
        <v>3.4776575459507901</v>
      </c>
      <c r="BQ208" s="23">
        <f>'[1]начисления 2017'!DJ211</f>
        <v>4.1517859903325389</v>
      </c>
      <c r="BR208" s="23">
        <f>'[1]начисления 2017'!DI211</f>
        <v>1.192297346271824</v>
      </c>
      <c r="BS208" s="23">
        <f>'[1]начисления 2017'!DL211</f>
        <v>4.8857417489567623E-2</v>
      </c>
      <c r="BT208" s="23">
        <f>'[1]начисления 2017'!DM211</f>
        <v>0.15295563957017511</v>
      </c>
      <c r="BU208" s="23">
        <f>'[1]начисления 2017'!DN211</f>
        <v>0.25988465053634879</v>
      </c>
      <c r="BV208" s="23">
        <f>'[1]начисления 2017'!DS211</f>
        <v>1.8087208386059246</v>
      </c>
      <c r="BW208" s="23">
        <f t="shared" si="117"/>
        <v>126.61952871510962</v>
      </c>
    </row>
    <row r="209" spans="1:75" s="25" customFormat="1" ht="12" x14ac:dyDescent="0.2">
      <c r="A209" s="18">
        <f t="shared" si="118"/>
        <v>206</v>
      </c>
      <c r="B209" s="35" t="s">
        <v>129</v>
      </c>
      <c r="C209" s="29">
        <v>1</v>
      </c>
      <c r="D209" s="29"/>
      <c r="E209" s="26">
        <v>611</v>
      </c>
      <c r="F209" s="23">
        <f>'[1]начисления 2017'!BD212+'[1]начисления 2017'!BH212</f>
        <v>19503.12</v>
      </c>
      <c r="G209" s="23">
        <f t="shared" si="101"/>
        <v>19328.730623879259</v>
      </c>
      <c r="H209" s="23">
        <f>'[1]начисления 2017'!BF212</f>
        <v>7989.2982823564662</v>
      </c>
      <c r="I209" s="23">
        <f t="shared" si="102"/>
        <v>2412.7680812716526</v>
      </c>
      <c r="J209" s="23">
        <f>'[1]начисления 2017'!BG212</f>
        <v>37.566952000000001</v>
      </c>
      <c r="K209" s="23">
        <f>'[1]начисления 2017'!AS212</f>
        <v>8345.8086459711431</v>
      </c>
      <c r="L209" s="23">
        <f>1.11426*F209*2.5%+'[1]начисления 2017'!BI212+'[1]начисления 2017'!BY212</f>
        <v>543.28866228000004</v>
      </c>
      <c r="M209" s="23">
        <f t="shared" si="121"/>
        <v>99.105838572901462</v>
      </c>
      <c r="N209" s="23">
        <f>'[1]начисления 2017'!BJ212</f>
        <v>0</v>
      </c>
      <c r="O209" s="23">
        <f t="shared" si="103"/>
        <v>0</v>
      </c>
      <c r="P209" s="23">
        <f>'[1]начисления 2017'!BK212</f>
        <v>0</v>
      </c>
      <c r="Q209" s="23">
        <f t="shared" si="104"/>
        <v>0</v>
      </c>
      <c r="R209" s="23">
        <f>'[1]начисления 2017'!BL212</f>
        <v>0</v>
      </c>
      <c r="S209" s="23">
        <f>'[1]начисления 2017'!BC212</f>
        <v>0</v>
      </c>
      <c r="T209" s="23">
        <f t="shared" si="105"/>
        <v>0</v>
      </c>
      <c r="U209" s="24">
        <v>0</v>
      </c>
      <c r="V209" s="24">
        <f>'[1]начисления 2017'!E212*'[1]начисления 2017'!I212*12</f>
        <v>14810.64</v>
      </c>
      <c r="W209" s="23">
        <f t="shared" si="106"/>
        <v>18893.344800151801</v>
      </c>
      <c r="X209" s="23">
        <f>'[1]начисления 2017'!AL212</f>
        <v>16409.444528675813</v>
      </c>
      <c r="Y209" s="23">
        <f>'[1]начисления 2017'!AM212</f>
        <v>1804.6836036948866</v>
      </c>
      <c r="Z209" s="23">
        <f>1.11426*V209*2.5%+'[1]начисления 2017'!AN212</f>
        <v>679.21666778110034</v>
      </c>
      <c r="AA209" s="23">
        <f t="shared" si="119"/>
        <v>127.56602550701255</v>
      </c>
      <c r="AB209" s="23">
        <f>'[1]начисления 2017'!BQ212</f>
        <v>3226.08</v>
      </c>
      <c r="AC209" s="23">
        <f t="shared" si="107"/>
        <v>6539.5012110015859</v>
      </c>
      <c r="AD209" s="23">
        <f>'[1]начисления 2017'!BN212</f>
        <v>2281.5158399999996</v>
      </c>
      <c r="AE209" s="23">
        <f>'[1]начисления 2017'!BP212</f>
        <v>3540.2831999999994</v>
      </c>
      <c r="AF209" s="23">
        <f>1.11426*AB209*2.5%+'[1]начисления 2017'!BR212</f>
        <v>717.70217100158698</v>
      </c>
      <c r="AG209" s="23">
        <f t="shared" ref="AG209:AG212" si="124">AC209/AB209*100</f>
        <v>202.70734795794235</v>
      </c>
      <c r="AH209" s="23">
        <f>'[1]начисления 2017'!CD212</f>
        <v>1099.8</v>
      </c>
      <c r="AI209" s="23">
        <f t="shared" si="108"/>
        <v>1052.6824392842218</v>
      </c>
      <c r="AJ209" s="23">
        <f>'[1]начисления 2017'!BT212</f>
        <v>623.04</v>
      </c>
      <c r="AK209" s="23">
        <f>1.11426*AH209*2.5%+'[1]начисления 2017'!CE212</f>
        <v>429.64243928422195</v>
      </c>
      <c r="AL209" s="23">
        <f t="shared" ref="AL209:AL212" si="125">AI209/AH209*100</f>
        <v>95.715806445192015</v>
      </c>
      <c r="AM209" s="23">
        <f>'[1]начисления 2017'!CS212</f>
        <v>49710.96</v>
      </c>
      <c r="AN209" s="23">
        <f t="shared" si="109"/>
        <v>26236.150025401512</v>
      </c>
      <c r="AO209" s="23">
        <f>'[1]начисления 2017'!CV212</f>
        <v>13954.629494843557</v>
      </c>
      <c r="AP209" s="23">
        <f t="shared" si="110"/>
        <v>4214.2981074427544</v>
      </c>
      <c r="AQ209" s="23">
        <f>'[1]начисления 2017'!CW212</f>
        <v>1626.8829920000001</v>
      </c>
      <c r="AR209" s="23">
        <f>'[1]начисления 2017'!CH212</f>
        <v>469.86346698708638</v>
      </c>
      <c r="AS209" s="23">
        <f>'[1]начисления 2017'!CK212+'[1]начисления 2017'!CL212+'[1]начисления 2017'!CM212+'[1]начисления 2017'!CN212</f>
        <v>0</v>
      </c>
      <c r="AT209" s="23">
        <f>'[1]начисления 2017'!CJ212</f>
        <v>143.84708140903248</v>
      </c>
      <c r="AU209" s="23">
        <f>'[1]начисления 2017'!CI212</f>
        <v>63.483019075191471</v>
      </c>
      <c r="AV209" s="23">
        <f>1.11426*AM209*2.5%+'[1]начисления 2017'!CY212</f>
        <v>5763.1458636438865</v>
      </c>
      <c r="AW209" s="23">
        <f t="shared" si="111"/>
        <v>52.777395619399648</v>
      </c>
      <c r="AX209" s="23">
        <f>'[1]начисления 2017'!CO212</f>
        <v>0</v>
      </c>
      <c r="AY209" s="23">
        <f t="shared" si="112"/>
        <v>0</v>
      </c>
      <c r="AZ209" s="23">
        <f>'[1]начисления 2017'!CP212</f>
        <v>0</v>
      </c>
      <c r="BA209" s="23">
        <f>'[1]начисления 2017'!CQ212</f>
        <v>0</v>
      </c>
      <c r="BB209" s="23">
        <f>1.11426*AX209*2.5%+'[1]начисления 2017'!CR212</f>
        <v>0</v>
      </c>
      <c r="BC209" s="23">
        <v>0</v>
      </c>
      <c r="BD209" s="23">
        <f>'[1]начисления 2017'!DA212</f>
        <v>2712.84</v>
      </c>
      <c r="BE209" s="23">
        <f t="shared" si="113"/>
        <v>67.821000000000012</v>
      </c>
      <c r="BF209" s="23">
        <f>'[1]начисления 2017'!CZ212</f>
        <v>0</v>
      </c>
      <c r="BG209" s="23">
        <f t="shared" si="114"/>
        <v>67.821000000000012</v>
      </c>
      <c r="BH209" s="23">
        <f t="shared" si="120"/>
        <v>2.5000000000000004</v>
      </c>
      <c r="BI209" s="23">
        <f t="shared" si="115"/>
        <v>11460.887678662957</v>
      </c>
      <c r="BJ209" s="23">
        <f>'[1]начисления 2017'!DD212</f>
        <v>6395.2112009297616</v>
      </c>
      <c r="BK209" s="23">
        <f t="shared" si="116"/>
        <v>1931.3537826807878</v>
      </c>
      <c r="BL209" s="23">
        <f>'[1]начисления 2017'!DF212</f>
        <v>930.52508275551872</v>
      </c>
      <c r="BM209" s="23">
        <f>'[1]начисления 2017'!DK212</f>
        <v>65.420584545527078</v>
      </c>
      <c r="BN209" s="23">
        <f>'[1]начисления 2017'!DG212</f>
        <v>135.07381979587439</v>
      </c>
      <c r="BO209" s="23">
        <f>'[1]начисления 2017'!DH212</f>
        <v>124.67686784899284</v>
      </c>
      <c r="BP209" s="23">
        <f>'[1]начисления 2017'!DE212</f>
        <v>703.74990950274889</v>
      </c>
      <c r="BQ209" s="23">
        <f>'[1]начисления 2017'!DJ212</f>
        <v>840.16869871886149</v>
      </c>
      <c r="BR209" s="23">
        <f>'[1]начисления 2017'!DI212</f>
        <v>241.27710634307439</v>
      </c>
      <c r="BS209" s="23">
        <f>'[1]начисления 2017'!DL212</f>
        <v>9.8869433469248715</v>
      </c>
      <c r="BT209" s="23">
        <f>'[1]начисления 2017'!DM212</f>
        <v>30.952592681467259</v>
      </c>
      <c r="BU209" s="23">
        <f>'[1]начисления 2017'!DN212</f>
        <v>52.591089513417252</v>
      </c>
      <c r="BV209" s="23">
        <f>'[1]начисления 2017'!DS212</f>
        <v>405.34223719332022</v>
      </c>
      <c r="BW209" s="23">
        <f t="shared" si="117"/>
        <v>83984.460015574659</v>
      </c>
    </row>
    <row r="210" spans="1:75" s="25" customFormat="1" ht="12" x14ac:dyDescent="0.2">
      <c r="A210" s="18">
        <f t="shared" si="118"/>
        <v>207</v>
      </c>
      <c r="B210" s="35" t="s">
        <v>129</v>
      </c>
      <c r="C210" s="29">
        <v>2</v>
      </c>
      <c r="D210" s="29"/>
      <c r="E210" s="26">
        <v>609.29999999999995</v>
      </c>
      <c r="F210" s="23">
        <f>'[1]начисления 2017'!BD213+'[1]начисления 2017'!BH213</f>
        <v>19448.856</v>
      </c>
      <c r="G210" s="23">
        <f t="shared" si="101"/>
        <v>19275.056355070432</v>
      </c>
      <c r="H210" s="23">
        <f>'[1]начисления 2017'!BF213</f>
        <v>7967.0694655315783</v>
      </c>
      <c r="I210" s="23">
        <f t="shared" si="102"/>
        <v>2406.0549785905364</v>
      </c>
      <c r="J210" s="23">
        <f>'[1]начисления 2017'!BG213</f>
        <v>37.566952000000001</v>
      </c>
      <c r="K210" s="23">
        <f>'[1]начисления 2017'!AS213</f>
        <v>8322.5879017843163</v>
      </c>
      <c r="L210" s="23">
        <f>1.11426*F210*2.5%+'[1]начисления 2017'!BI213+'[1]начисления 2017'!BY213</f>
        <v>541.7770571640001</v>
      </c>
      <c r="M210" s="23">
        <f t="shared" si="121"/>
        <v>99.106376000061047</v>
      </c>
      <c r="N210" s="23">
        <f>'[1]начисления 2017'!BJ213</f>
        <v>0</v>
      </c>
      <c r="O210" s="23">
        <f t="shared" si="103"/>
        <v>0</v>
      </c>
      <c r="P210" s="23">
        <f>'[1]начисления 2017'!BK213</f>
        <v>0</v>
      </c>
      <c r="Q210" s="23">
        <f t="shared" si="104"/>
        <v>0</v>
      </c>
      <c r="R210" s="23">
        <f>'[1]начисления 2017'!BL213</f>
        <v>0</v>
      </c>
      <c r="S210" s="23">
        <f>'[1]начисления 2017'!BC213</f>
        <v>0</v>
      </c>
      <c r="T210" s="23">
        <f t="shared" si="105"/>
        <v>0</v>
      </c>
      <c r="U210" s="24">
        <v>0</v>
      </c>
      <c r="V210" s="24">
        <f>'[1]начисления 2017'!E213*'[1]начисления 2017'!I213*12</f>
        <v>14769.431999999997</v>
      </c>
      <c r="W210" s="23">
        <f t="shared" si="106"/>
        <v>18840.777392360869</v>
      </c>
      <c r="X210" s="23">
        <f>'[1]начисления 2017'!AL213</f>
        <v>16363.788136370167</v>
      </c>
      <c r="Y210" s="23">
        <f>'[1]начисления 2017'!AM213</f>
        <v>1799.6623890855878</v>
      </c>
      <c r="Z210" s="23">
        <f>1.11426*V210*2.5%+'[1]начисления 2017'!AN213</f>
        <v>677.32686690511366</v>
      </c>
      <c r="AA210" s="23">
        <f t="shared" si="119"/>
        <v>127.56602550701255</v>
      </c>
      <c r="AB210" s="23">
        <f>'[1]начисления 2017'!BQ213</f>
        <v>3217.1039999999998</v>
      </c>
      <c r="AC210" s="23">
        <f t="shared" si="107"/>
        <v>6550.0784109840706</v>
      </c>
      <c r="AD210" s="23">
        <f>'[1]начисления 2017'!BN213</f>
        <v>2286.4435199999998</v>
      </c>
      <c r="AE210" s="23">
        <f>'[1]начисления 2017'!BP213</f>
        <v>3547.9295999999999</v>
      </c>
      <c r="AF210" s="23">
        <f>1.11426*AB210*2.5%+'[1]начисления 2017'!BR213</f>
        <v>715.7052909840703</v>
      </c>
      <c r="AG210" s="23">
        <f t="shared" si="124"/>
        <v>203.60169926070375</v>
      </c>
      <c r="AH210" s="23">
        <f>'[1]начисления 2017'!CD213</f>
        <v>1096.74</v>
      </c>
      <c r="AI210" s="23">
        <f t="shared" si="108"/>
        <v>1051.4870347886686</v>
      </c>
      <c r="AJ210" s="23">
        <f>'[1]начисления 2017'!BT213</f>
        <v>623.04</v>
      </c>
      <c r="AK210" s="23">
        <f>1.11426*AH210*2.5%+'[1]начисления 2017'!CE213</f>
        <v>428.44703478866847</v>
      </c>
      <c r="AL210" s="23">
        <f t="shared" si="125"/>
        <v>95.87386571007427</v>
      </c>
      <c r="AM210" s="23">
        <f>'[1]начисления 2017'!CS213</f>
        <v>49572.647999999986</v>
      </c>
      <c r="AN210" s="23">
        <f t="shared" si="109"/>
        <v>18601.807192444794</v>
      </c>
      <c r="AO210" s="23">
        <f>'[1]начисления 2017'!CV213</f>
        <v>9859.7457397787293</v>
      </c>
      <c r="AP210" s="23">
        <f t="shared" si="110"/>
        <v>2977.643213413176</v>
      </c>
      <c r="AQ210" s="23">
        <f>'[1]начисления 2017'!CW213</f>
        <v>778.98879999999997</v>
      </c>
      <c r="AR210" s="23">
        <f>'[1]начисления 2017'!CH213</f>
        <v>468.55615455848061</v>
      </c>
      <c r="AS210" s="23">
        <f>'[1]начисления 2017'!CK213+'[1]начисления 2017'!CL213+'[1]начисления 2017'!CM213+'[1]начисления 2017'!CN213</f>
        <v>0</v>
      </c>
      <c r="AT210" s="23">
        <f>'[1]начисления 2017'!CJ213</f>
        <v>101.63620959097433</v>
      </c>
      <c r="AU210" s="23">
        <f>'[1]начисления 2017'!CI213</f>
        <v>44.854392379690196</v>
      </c>
      <c r="AV210" s="23">
        <f>1.11426*AM210*2.5%+'[1]начисления 2017'!CY213</f>
        <v>4370.3826827237481</v>
      </c>
      <c r="AW210" s="23">
        <f t="shared" si="111"/>
        <v>37.524336388979663</v>
      </c>
      <c r="AX210" s="23">
        <f>'[1]начисления 2017'!CO213</f>
        <v>0</v>
      </c>
      <c r="AY210" s="23">
        <f t="shared" si="112"/>
        <v>0</v>
      </c>
      <c r="AZ210" s="23">
        <f>'[1]начисления 2017'!CP213</f>
        <v>0</v>
      </c>
      <c r="BA210" s="23">
        <f>'[1]начисления 2017'!CQ213</f>
        <v>0</v>
      </c>
      <c r="BB210" s="23">
        <f>1.11426*AX210*2.5%+'[1]начисления 2017'!CR213</f>
        <v>0</v>
      </c>
      <c r="BC210" s="23">
        <v>0</v>
      </c>
      <c r="BD210" s="23">
        <f>'[1]начисления 2017'!DA213</f>
        <v>2705.2919999999995</v>
      </c>
      <c r="BE210" s="23">
        <f t="shared" si="113"/>
        <v>67.632299999999987</v>
      </c>
      <c r="BF210" s="23">
        <f>'[1]начисления 2017'!CZ213</f>
        <v>0</v>
      </c>
      <c r="BG210" s="23">
        <f t="shared" si="114"/>
        <v>67.632299999999987</v>
      </c>
      <c r="BH210" s="23">
        <f t="shared" si="120"/>
        <v>2.5</v>
      </c>
      <c r="BI210" s="23">
        <f t="shared" si="115"/>
        <v>11428.999775138036</v>
      </c>
      <c r="BJ210" s="23">
        <f>'[1]начисления 2017'!DD213</f>
        <v>6377.417650943541</v>
      </c>
      <c r="BK210" s="23">
        <f t="shared" si="116"/>
        <v>1925.9801305849494</v>
      </c>
      <c r="BL210" s="23">
        <f>'[1]начисления 2017'!DF213</f>
        <v>927.93606043033969</v>
      </c>
      <c r="BM210" s="23">
        <f>'[1]начисления 2017'!DK213</f>
        <v>65.238563279197464</v>
      </c>
      <c r="BN210" s="23">
        <f>'[1]начисления 2017'!DG213</f>
        <v>134.69800065732611</v>
      </c>
      <c r="BO210" s="23">
        <f>'[1]начисления 2017'!DH213</f>
        <v>124.32997639998582</v>
      </c>
      <c r="BP210" s="23">
        <f>'[1]начисления 2017'!DE213</f>
        <v>701.79184919807676</v>
      </c>
      <c r="BQ210" s="23">
        <f>'[1]начисления 2017'!DJ213</f>
        <v>837.8310771348647</v>
      </c>
      <c r="BR210" s="23">
        <f>'[1]начисления 2017'!DI213</f>
        <v>240.60579524522947</v>
      </c>
      <c r="BS210" s="23">
        <f>'[1]начисления 2017'!DL213</f>
        <v>9.859434666581544</v>
      </c>
      <c r="BT210" s="23">
        <f>'[1]начисления 2017'!DM213</f>
        <v>30.866472538163666</v>
      </c>
      <c r="BU210" s="23">
        <f>'[1]начисления 2017'!DN213</f>
        <v>52.444764059779267</v>
      </c>
      <c r="BV210" s="23">
        <f>'[1]начисления 2017'!DS213</f>
        <v>404.21444373468091</v>
      </c>
      <c r="BW210" s="23">
        <f t="shared" si="117"/>
        <v>76220.052904521552</v>
      </c>
    </row>
    <row r="211" spans="1:75" s="25" customFormat="1" ht="12" x14ac:dyDescent="0.2">
      <c r="A211" s="18">
        <f t="shared" si="118"/>
        <v>208</v>
      </c>
      <c r="B211" s="35" t="s">
        <v>129</v>
      </c>
      <c r="C211" s="29">
        <v>3</v>
      </c>
      <c r="D211" s="29"/>
      <c r="E211" s="26">
        <v>913.1</v>
      </c>
      <c r="F211" s="23">
        <f>'[1]начисления 2017'!BD214+'[1]начисления 2017'!BH214</f>
        <v>29146.152000000002</v>
      </c>
      <c r="G211" s="23">
        <f t="shared" si="101"/>
        <v>28871.252514201238</v>
      </c>
      <c r="H211" s="23">
        <f>'[1]начисления 2017'!BF214</f>
        <v>11939.489789884929</v>
      </c>
      <c r="I211" s="23">
        <f t="shared" si="102"/>
        <v>3605.7259165452483</v>
      </c>
      <c r="J211" s="23">
        <f>'[1]начисления 2017'!BG214</f>
        <v>41.855543999999995</v>
      </c>
      <c r="K211" s="23">
        <f>'[1]начисления 2017'!AS214</f>
        <v>12472.271480583064</v>
      </c>
      <c r="L211" s="23">
        <f>1.11426*F211*2.5%+'[1]начисления 2017'!BI214+'[1]начисления 2017'!BY214</f>
        <v>811.90978318800012</v>
      </c>
      <c r="M211" s="23">
        <f t="shared" si="121"/>
        <v>99.05682408504984</v>
      </c>
      <c r="N211" s="23">
        <f>'[1]начисления 2017'!BJ214</f>
        <v>0</v>
      </c>
      <c r="O211" s="23">
        <f t="shared" si="103"/>
        <v>0</v>
      </c>
      <c r="P211" s="23">
        <f>'[1]начисления 2017'!BK214</f>
        <v>0</v>
      </c>
      <c r="Q211" s="23">
        <f t="shared" si="104"/>
        <v>0</v>
      </c>
      <c r="R211" s="23">
        <f>'[1]начисления 2017'!BL214</f>
        <v>0</v>
      </c>
      <c r="S211" s="23">
        <f>'[1]начисления 2017'!BC214</f>
        <v>0</v>
      </c>
      <c r="T211" s="23">
        <f t="shared" si="105"/>
        <v>0</v>
      </c>
      <c r="U211" s="24">
        <v>0</v>
      </c>
      <c r="V211" s="24">
        <f>'[1]начисления 2017'!E214*'[1]начисления 2017'!I214*12</f>
        <v>27831.288</v>
      </c>
      <c r="W211" s="23">
        <f t="shared" si="106"/>
        <v>28393.601590381841</v>
      </c>
      <c r="X211" s="23">
        <f>'[1]начисления 2017'!AL214</f>
        <v>24522.854008402432</v>
      </c>
      <c r="Y211" s="23">
        <f>'[1]начисления 2017'!AM214</f>
        <v>2696.9829763237331</v>
      </c>
      <c r="Z211" s="23">
        <f>1.11426*V211*2.5%+'[1]начисления 2017'!AN214</f>
        <v>1173.7646056556773</v>
      </c>
      <c r="AA211" s="23">
        <f t="shared" si="119"/>
        <v>102.02043682053753</v>
      </c>
      <c r="AB211" s="23">
        <f>'[1]начисления 2017'!BQ214</f>
        <v>4821.1679999999997</v>
      </c>
      <c r="AC211" s="23">
        <f t="shared" si="107"/>
        <v>6989.3626964673476</v>
      </c>
      <c r="AD211" s="23">
        <f>'[1]начисления 2017'!BN214</f>
        <v>2318.7471999999998</v>
      </c>
      <c r="AE211" s="23">
        <f>'[1]начисления 2017'!BP214</f>
        <v>3598.056</v>
      </c>
      <c r="AF211" s="23">
        <f>1.11426*AB211*2.5%+'[1]начисления 2017'!BR214</f>
        <v>1072.5594964673473</v>
      </c>
      <c r="AG211" s="23">
        <f t="shared" si="124"/>
        <v>144.97239458295888</v>
      </c>
      <c r="AH211" s="23">
        <f>'[1]начисления 2017'!CD214</f>
        <v>1643.58</v>
      </c>
      <c r="AI211" s="23">
        <f t="shared" si="108"/>
        <v>1589.612849935226</v>
      </c>
      <c r="AJ211" s="23">
        <f>'[1]начисления 2017'!BT214</f>
        <v>947.54</v>
      </c>
      <c r="AK211" s="23">
        <f>1.11426*AH211*2.5%+'[1]начисления 2017'!CE214</f>
        <v>642.07284993522603</v>
      </c>
      <c r="AL211" s="23">
        <f t="shared" si="125"/>
        <v>96.716487784910143</v>
      </c>
      <c r="AM211" s="23">
        <f>'[1]начисления 2017'!CS214</f>
        <v>63792.818400000004</v>
      </c>
      <c r="AN211" s="23">
        <f t="shared" si="109"/>
        <v>30381.633198537802</v>
      </c>
      <c r="AO211" s="23">
        <f>'[1]начисления 2017'!CV214</f>
        <v>11888.387218388845</v>
      </c>
      <c r="AP211" s="23">
        <f t="shared" si="110"/>
        <v>3590.292939953431</v>
      </c>
      <c r="AQ211" s="23">
        <f>'[1]начисления 2017'!CW214</f>
        <v>7030.2233519999991</v>
      </c>
      <c r="AR211" s="23">
        <f>'[1]начисления 2017'!CH214</f>
        <v>602.96391021822137</v>
      </c>
      <c r="AS211" s="23">
        <f>'[1]начисления 2017'!CK214+'[1]начисления 2017'!CL214+'[1]начисления 2017'!CM214+'[1]начисления 2017'!CN214</f>
        <v>0</v>
      </c>
      <c r="AT211" s="23">
        <f>'[1]начисления 2017'!CJ214</f>
        <v>122.54784726872128</v>
      </c>
      <c r="AU211" s="23">
        <f>'[1]начисления 2017'!CI214</f>
        <v>54.083178119284248</v>
      </c>
      <c r="AV211" s="23">
        <f>1.11426*AM211*2.5%+'[1]начисления 2017'!CY214</f>
        <v>7093.1347525892998</v>
      </c>
      <c r="AW211" s="23">
        <f t="shared" si="111"/>
        <v>47.625475657833292</v>
      </c>
      <c r="AX211" s="23">
        <f>'[1]начисления 2017'!CO214</f>
        <v>0</v>
      </c>
      <c r="AY211" s="23">
        <f t="shared" si="112"/>
        <v>0</v>
      </c>
      <c r="AZ211" s="23">
        <f>'[1]начисления 2017'!CP214</f>
        <v>0</v>
      </c>
      <c r="BA211" s="23">
        <f>'[1]начисления 2017'!CQ214</f>
        <v>0</v>
      </c>
      <c r="BB211" s="23">
        <f>1.11426*AX211*2.5%+'[1]начисления 2017'!CR214</f>
        <v>0</v>
      </c>
      <c r="BC211" s="23">
        <v>0</v>
      </c>
      <c r="BD211" s="23">
        <f>'[1]начисления 2017'!DA214</f>
        <v>4054.1639999999998</v>
      </c>
      <c r="BE211" s="23">
        <f t="shared" si="113"/>
        <v>101.3541</v>
      </c>
      <c r="BF211" s="23">
        <f>'[1]начисления 2017'!CZ214</f>
        <v>0</v>
      </c>
      <c r="BG211" s="23">
        <f t="shared" si="114"/>
        <v>101.3541</v>
      </c>
      <c r="BH211" s="23">
        <f t="shared" si="120"/>
        <v>2.5</v>
      </c>
      <c r="BI211" s="23">
        <f t="shared" si="115"/>
        <v>16523.540461234945</v>
      </c>
      <c r="BJ211" s="23">
        <f>'[1]начисления 2017'!DD214</f>
        <v>9220.1873013237364</v>
      </c>
      <c r="BK211" s="23">
        <f t="shared" si="116"/>
        <v>2784.4965649997685</v>
      </c>
      <c r="BL211" s="23">
        <f>'[1]начисления 2017'!DF214</f>
        <v>1341.5687585639571</v>
      </c>
      <c r="BM211" s="23">
        <f>'[1]начисления 2017'!DK214</f>
        <v>94.319018390534239</v>
      </c>
      <c r="BN211" s="23">
        <f>'[1]начисления 2017'!DG214</f>
        <v>194.74038915902412</v>
      </c>
      <c r="BO211" s="23">
        <f>'[1]начисления 2017'!DH214</f>
        <v>179.75075999725797</v>
      </c>
      <c r="BP211" s="23">
        <f>'[1]начисления 2017'!DE214</f>
        <v>1014.6194980959535</v>
      </c>
      <c r="BQ211" s="23">
        <f>'[1]начисления 2017'!DJ214</f>
        <v>1211.2989741091142</v>
      </c>
      <c r="BR211" s="23">
        <f>'[1]начисления 2017'!DI214</f>
        <v>347.85717658255402</v>
      </c>
      <c r="BS211" s="23">
        <f>'[1]начисления 2017'!DL214</f>
        <v>14.254332911315075</v>
      </c>
      <c r="BT211" s="23">
        <f>'[1]начисления 2017'!DM214</f>
        <v>44.625375615932668</v>
      </c>
      <c r="BU211" s="23">
        <f>'[1]начисления 2017'!DN214</f>
        <v>75.822311485802544</v>
      </c>
      <c r="BV211" s="23">
        <f>'[1]начисления 2017'!DS214</f>
        <v>527.70101863503123</v>
      </c>
      <c r="BW211" s="23">
        <f t="shared" si="117"/>
        <v>113378.05842939342</v>
      </c>
    </row>
    <row r="212" spans="1:75" s="25" customFormat="1" ht="12" x14ac:dyDescent="0.2">
      <c r="A212" s="18">
        <f t="shared" si="118"/>
        <v>209</v>
      </c>
      <c r="B212" s="35" t="s">
        <v>129</v>
      </c>
      <c r="C212" s="29">
        <v>5</v>
      </c>
      <c r="D212" s="29"/>
      <c r="E212" s="26">
        <v>909.8</v>
      </c>
      <c r="F212" s="23">
        <f>'[1]начисления 2017'!BD215+'[1]начисления 2017'!BH215</f>
        <v>29040.815999999999</v>
      </c>
      <c r="G212" s="23">
        <f t="shared" si="101"/>
        <v>28814.375038513499</v>
      </c>
      <c r="H212" s="23">
        <f>'[1]начисления 2017'!BF215</f>
        <v>11896.339733695437</v>
      </c>
      <c r="I212" s="23">
        <f t="shared" si="102"/>
        <v>3592.6945995760216</v>
      </c>
      <c r="J212" s="23">
        <f>'[1]начисления 2017'!BG215</f>
        <v>89.169295999999989</v>
      </c>
      <c r="K212" s="23">
        <f>'[1]начисления 2017'!AS215</f>
        <v>12427.195918338044</v>
      </c>
      <c r="L212" s="23">
        <f>1.11426*F212*2.5%+'[1]начисления 2017'!BI215+'[1]начисления 2017'!BY215</f>
        <v>808.97549090400003</v>
      </c>
      <c r="M212" s="23">
        <f t="shared" si="121"/>
        <v>99.220266532846395</v>
      </c>
      <c r="N212" s="23">
        <f>'[1]начисления 2017'!BJ215</f>
        <v>0</v>
      </c>
      <c r="O212" s="23">
        <f t="shared" si="103"/>
        <v>0</v>
      </c>
      <c r="P212" s="23">
        <f>'[1]начисления 2017'!BK215</f>
        <v>0</v>
      </c>
      <c r="Q212" s="23">
        <f t="shared" si="104"/>
        <v>0</v>
      </c>
      <c r="R212" s="23">
        <f>'[1]начисления 2017'!BL215</f>
        <v>0</v>
      </c>
      <c r="S212" s="23">
        <f>'[1]начисления 2017'!BC215</f>
        <v>0</v>
      </c>
      <c r="T212" s="23">
        <f t="shared" si="105"/>
        <v>0</v>
      </c>
      <c r="U212" s="24">
        <v>0</v>
      </c>
      <c r="V212" s="24">
        <f>'[1]начисления 2017'!E215*'[1]начисления 2017'!I215*12</f>
        <v>33298.68</v>
      </c>
      <c r="W212" s="23">
        <f t="shared" si="106"/>
        <v>28446.089677654265</v>
      </c>
      <c r="X212" s="23">
        <f>'[1]начисления 2017'!AL215</f>
        <v>24434.22689392676</v>
      </c>
      <c r="Y212" s="23">
        <f>'[1]начисления 2017'!AM215</f>
        <v>2687.2359126703882</v>
      </c>
      <c r="Z212" s="23">
        <f>1.11426*V212*2.5%+'[1]начисления 2017'!AN215</f>
        <v>1324.6268710571148</v>
      </c>
      <c r="AA212" s="23">
        <f t="shared" si="119"/>
        <v>85.42707902431647</v>
      </c>
      <c r="AB212" s="23">
        <f>'[1]начисления 2017'!BQ215</f>
        <v>4803.7439999999997</v>
      </c>
      <c r="AC212" s="23">
        <f t="shared" si="107"/>
        <v>6837.391679962755</v>
      </c>
      <c r="AD212" s="23">
        <f>'[1]начисления 2017'!BN215</f>
        <v>2260.7100799999994</v>
      </c>
      <c r="AE212" s="23">
        <f>'[1]начисления 2017'!BP215</f>
        <v>3507.9983999999999</v>
      </c>
      <c r="AF212" s="23">
        <f>1.11426*AB212*2.5%+'[1]начисления 2017'!BR215</f>
        <v>1068.6831999627557</v>
      </c>
      <c r="AG212" s="23">
        <f t="shared" si="124"/>
        <v>142.33463898081905</v>
      </c>
      <c r="AH212" s="23">
        <f>'[1]начисления 2017'!CD215</f>
        <v>1637.6399999999999</v>
      </c>
      <c r="AI212" s="23">
        <f t="shared" si="108"/>
        <v>1587.2923588556221</v>
      </c>
      <c r="AJ212" s="23">
        <f>'[1]начисления 2017'!BT215</f>
        <v>947.54</v>
      </c>
      <c r="AK212" s="23">
        <f>1.11426*AH212*2.5%+'[1]начисления 2017'!CE215</f>
        <v>639.75235885562211</v>
      </c>
      <c r="AL212" s="23">
        <f t="shared" si="125"/>
        <v>96.925597741605131</v>
      </c>
      <c r="AM212" s="23">
        <f>'[1]начисления 2017'!CS215</f>
        <v>61684.44</v>
      </c>
      <c r="AN212" s="23">
        <f t="shared" si="109"/>
        <v>78561.478035485023</v>
      </c>
      <c r="AO212" s="23">
        <f>'[1]начисления 2017'!CV215</f>
        <v>38083.184090461262</v>
      </c>
      <c r="AP212" s="23">
        <f t="shared" si="110"/>
        <v>11501.1215953193</v>
      </c>
      <c r="AQ212" s="23">
        <f>'[1]начисления 2017'!CW215</f>
        <v>12028.67692</v>
      </c>
      <c r="AR212" s="23">
        <f>'[1]начисления 2017'!CH215</f>
        <v>583.03570958108457</v>
      </c>
      <c r="AS212" s="23">
        <f>'[1]начисления 2017'!CK215+'[1]начисления 2017'!CL215+'[1]начисления 2017'!CM215+'[1]начисления 2017'!CN215</f>
        <v>0</v>
      </c>
      <c r="AT212" s="23">
        <f>'[1]начисления 2017'!CJ215</f>
        <v>392.56899541474831</v>
      </c>
      <c r="AU212" s="23">
        <f>'[1]начисления 2017'!CI215</f>
        <v>173.24970920597593</v>
      </c>
      <c r="AV212" s="23">
        <f>1.11426*AM212*2.5%+'[1]начисления 2017'!CY215</f>
        <v>15799.641015502651</v>
      </c>
      <c r="AW212" s="23">
        <f t="shared" si="111"/>
        <v>127.3602841097123</v>
      </c>
      <c r="AX212" s="23">
        <f>'[1]начисления 2017'!CO215</f>
        <v>0</v>
      </c>
      <c r="AY212" s="23">
        <f t="shared" si="112"/>
        <v>0</v>
      </c>
      <c r="AZ212" s="23">
        <f>'[1]начисления 2017'!CP215</f>
        <v>0</v>
      </c>
      <c r="BA212" s="23">
        <f>'[1]начисления 2017'!CQ215</f>
        <v>0</v>
      </c>
      <c r="BB212" s="23">
        <f>1.11426*AX212*2.5%+'[1]начисления 2017'!CR215</f>
        <v>0</v>
      </c>
      <c r="BC212" s="23">
        <v>0</v>
      </c>
      <c r="BD212" s="23">
        <f>'[1]начисления 2017'!DA215</f>
        <v>4039.5119999999997</v>
      </c>
      <c r="BE212" s="23">
        <f t="shared" si="113"/>
        <v>100.98779999999999</v>
      </c>
      <c r="BF212" s="23">
        <f>'[1]начисления 2017'!CZ215</f>
        <v>0</v>
      </c>
      <c r="BG212" s="23">
        <f t="shared" si="114"/>
        <v>100.98779999999999</v>
      </c>
      <c r="BH212" s="23">
        <f t="shared" si="120"/>
        <v>2.5</v>
      </c>
      <c r="BI212" s="23">
        <f t="shared" si="115"/>
        <v>16928.251027958428</v>
      </c>
      <c r="BJ212" s="23">
        <f>'[1]начисления 2017'!DD215</f>
        <v>9446.0170644286609</v>
      </c>
      <c r="BK212" s="23">
        <f t="shared" si="116"/>
        <v>2852.6971534574554</v>
      </c>
      <c r="BL212" s="23">
        <f>'[1]начисления 2017'!DF215</f>
        <v>1374.4277607766312</v>
      </c>
      <c r="BM212" s="23">
        <f>'[1]начисления 2017'!DK215</f>
        <v>96.62917119799026</v>
      </c>
      <c r="BN212" s="23">
        <f>'[1]начисления 2017'!DG215</f>
        <v>199.51015950245622</v>
      </c>
      <c r="BO212" s="23">
        <f>'[1]начисления 2017'!DH215</f>
        <v>184.15338981609941</v>
      </c>
      <c r="BP212" s="23">
        <f>'[1]начисления 2017'!DE215</f>
        <v>1039.4705421592071</v>
      </c>
      <c r="BQ212" s="23">
        <f>'[1]начисления 2017'!DJ215</f>
        <v>1240.9672825102923</v>
      </c>
      <c r="BR212" s="23">
        <f>'[1]начисления 2017'!DI215</f>
        <v>356.37723167630548</v>
      </c>
      <c r="BS212" s="23">
        <f>'[1]начисления 2017'!DL215</f>
        <v>14.603463847529229</v>
      </c>
      <c r="BT212" s="23">
        <f>'[1]начисления 2017'!DM215</f>
        <v>45.718383564086551</v>
      </c>
      <c r="BU212" s="23">
        <f>'[1]начисления 2017'!DN215</f>
        <v>77.679425021711765</v>
      </c>
      <c r="BV212" s="23">
        <f>'[1]начисления 2017'!DS215</f>
        <v>540.62598340353088</v>
      </c>
      <c r="BW212" s="23">
        <f t="shared" si="117"/>
        <v>161816.49160183311</v>
      </c>
    </row>
    <row r="213" spans="1:75" s="25" customFormat="1" ht="12" x14ac:dyDescent="0.2">
      <c r="A213" s="18">
        <f t="shared" si="118"/>
        <v>210</v>
      </c>
      <c r="B213" s="35" t="s">
        <v>129</v>
      </c>
      <c r="C213" s="29">
        <v>6</v>
      </c>
      <c r="D213" s="29"/>
      <c r="E213" s="26">
        <v>902.6</v>
      </c>
      <c r="F213" s="23">
        <f>'[1]начисления 2017'!BD216+'[1]начисления 2017'!BH216</f>
        <v>0</v>
      </c>
      <c r="G213" s="23">
        <f t="shared" si="101"/>
        <v>0</v>
      </c>
      <c r="H213" s="23">
        <f>'[1]начисления 2017'!BF216</f>
        <v>0</v>
      </c>
      <c r="I213" s="23">
        <f t="shared" si="102"/>
        <v>0</v>
      </c>
      <c r="J213" s="23">
        <f>'[1]начисления 2017'!BG216</f>
        <v>0</v>
      </c>
      <c r="K213" s="23">
        <f>'[1]начисления 2017'!AS216</f>
        <v>0</v>
      </c>
      <c r="L213" s="23">
        <f>1.11426*F213*2.5%+'[1]начисления 2017'!BI216+'[1]начисления 2017'!BY216</f>
        <v>0</v>
      </c>
      <c r="M213" s="23">
        <v>0</v>
      </c>
      <c r="N213" s="23">
        <f>'[1]начисления 2017'!BJ216</f>
        <v>0</v>
      </c>
      <c r="O213" s="23">
        <f t="shared" si="103"/>
        <v>0</v>
      </c>
      <c r="P213" s="23">
        <f>'[1]начисления 2017'!BK216</f>
        <v>0</v>
      </c>
      <c r="Q213" s="23">
        <f t="shared" si="104"/>
        <v>0</v>
      </c>
      <c r="R213" s="23">
        <f>'[1]начисления 2017'!BL216</f>
        <v>0</v>
      </c>
      <c r="S213" s="23">
        <f>'[1]начисления 2017'!BC216</f>
        <v>0</v>
      </c>
      <c r="T213" s="23">
        <f t="shared" si="105"/>
        <v>0</v>
      </c>
      <c r="U213" s="24">
        <v>0</v>
      </c>
      <c r="V213" s="24">
        <f>'[1]начисления 2017'!E216*'[1]начисления 2017'!I216*12</f>
        <v>21879.023999999998</v>
      </c>
      <c r="W213" s="23">
        <f t="shared" si="106"/>
        <v>27910.201336525399</v>
      </c>
      <c r="X213" s="23">
        <f>'[1]начисления 2017'!AL216</f>
        <v>24240.85864416169</v>
      </c>
      <c r="Y213" s="23">
        <f>'[1]начисления 2017'!AM216</f>
        <v>2665.9695919721844</v>
      </c>
      <c r="Z213" s="23">
        <f>1.11426*V213*2.5%+'[1]начисления 2017'!AN216</f>
        <v>1003.3731003915242</v>
      </c>
      <c r="AA213" s="23">
        <f t="shared" si="119"/>
        <v>127.56602550701257</v>
      </c>
      <c r="AB213" s="23">
        <f>'[1]начисления 2017'!BQ216</f>
        <v>0</v>
      </c>
      <c r="AC213" s="23">
        <f t="shared" si="107"/>
        <v>0</v>
      </c>
      <c r="AD213" s="23">
        <f>'[1]начисления 2017'!BN216</f>
        <v>0</v>
      </c>
      <c r="AE213" s="23">
        <f>'[1]начисления 2017'!BP216</f>
        <v>0</v>
      </c>
      <c r="AF213" s="23">
        <f>1.11426*AB213*2.5%+'[1]начисления 2017'!BR216</f>
        <v>0</v>
      </c>
      <c r="AG213" s="23">
        <v>0</v>
      </c>
      <c r="AH213" s="23">
        <f>'[1]начисления 2017'!CD216</f>
        <v>0</v>
      </c>
      <c r="AI213" s="23">
        <f t="shared" si="108"/>
        <v>0</v>
      </c>
      <c r="AJ213" s="23">
        <f>'[1]начисления 2017'!BT216</f>
        <v>0</v>
      </c>
      <c r="AK213" s="23">
        <f>1.11426*AH213*2.5%+'[1]начисления 2017'!CE216</f>
        <v>0</v>
      </c>
      <c r="AL213" s="23">
        <v>0</v>
      </c>
      <c r="AM213" s="23">
        <f>'[1]начисления 2017'!CS216</f>
        <v>72352.415999999997</v>
      </c>
      <c r="AN213" s="23">
        <f t="shared" si="109"/>
        <v>37515.560398550144</v>
      </c>
      <c r="AO213" s="23">
        <f>'[1]начисления 2017'!CV216</f>
        <v>17524.958486754869</v>
      </c>
      <c r="AP213" s="23">
        <f t="shared" si="110"/>
        <v>5292.5374629999706</v>
      </c>
      <c r="AQ213" s="23">
        <f>'[1]начисления 2017'!CW216</f>
        <v>5319.1796919999997</v>
      </c>
      <c r="AR213" s="23">
        <f>'[1]начисления 2017'!CH216</f>
        <v>683.86844725291849</v>
      </c>
      <c r="AS213" s="23">
        <f>'[1]начисления 2017'!CK216+'[1]начисления 2017'!CL216+'[1]начисления 2017'!CM216+'[1]начисления 2017'!CN216</f>
        <v>0</v>
      </c>
      <c r="AT213" s="23">
        <f>'[1]начисления 2017'!CJ216</f>
        <v>180.65073895839782</v>
      </c>
      <c r="AU213" s="23">
        <f>'[1]начисления 2017'!CI216</f>
        <v>79.725317989825328</v>
      </c>
      <c r="AV213" s="23">
        <f>1.11426*AM213*2.5%+'[1]начисления 2017'!CY216</f>
        <v>8434.6402525941648</v>
      </c>
      <c r="AW213" s="23">
        <f t="shared" si="111"/>
        <v>51.851150898057284</v>
      </c>
      <c r="AX213" s="23">
        <f>'[1]начисления 2017'!CO216</f>
        <v>0</v>
      </c>
      <c r="AY213" s="23">
        <f t="shared" si="112"/>
        <v>0</v>
      </c>
      <c r="AZ213" s="23">
        <f>'[1]начисления 2017'!CP216</f>
        <v>0</v>
      </c>
      <c r="BA213" s="23">
        <f>'[1]начисления 2017'!CQ216</f>
        <v>0</v>
      </c>
      <c r="BB213" s="23">
        <f>1.11426*AX213*2.5%+'[1]начисления 2017'!CR216</f>
        <v>0</v>
      </c>
      <c r="BC213" s="23">
        <v>0</v>
      </c>
      <c r="BD213" s="23">
        <f>'[1]начисления 2017'!DA216</f>
        <v>4007.5439999999999</v>
      </c>
      <c r="BE213" s="23">
        <f t="shared" si="113"/>
        <v>100.18860000000001</v>
      </c>
      <c r="BF213" s="23">
        <f>'[1]начисления 2017'!CZ216</f>
        <v>0</v>
      </c>
      <c r="BG213" s="23">
        <f t="shared" si="114"/>
        <v>100.18860000000001</v>
      </c>
      <c r="BH213" s="23">
        <f t="shared" si="120"/>
        <v>2.5</v>
      </c>
      <c r="BI213" s="23">
        <f t="shared" si="115"/>
        <v>12363.97352537931</v>
      </c>
      <c r="BJ213" s="23">
        <f>'[1]начисления 2017'!DD216</f>
        <v>6899.1359303443787</v>
      </c>
      <c r="BK213" s="23">
        <f t="shared" si="116"/>
        <v>2083.5390509640024</v>
      </c>
      <c r="BL213" s="23">
        <f>'[1]начисления 2017'!DF216</f>
        <v>1003.8478528421292</v>
      </c>
      <c r="BM213" s="23">
        <f>'[1]начисления 2017'!DK216</f>
        <v>70.57554336228327</v>
      </c>
      <c r="BN213" s="23">
        <f>'[1]начисления 2017'!DG216</f>
        <v>145.71725844911836</v>
      </c>
      <c r="BO213" s="23">
        <f>'[1]начисления 2017'!DH216</f>
        <v>134.50105581106226</v>
      </c>
      <c r="BP213" s="23">
        <f>'[1]начисления 2017'!DE216</f>
        <v>759.2034311425308</v>
      </c>
      <c r="BQ213" s="23">
        <f>'[1]начисления 2017'!DJ216</f>
        <v>906.37163883489404</v>
      </c>
      <c r="BR213" s="23">
        <f>'[1]начисления 2017'!DI216</f>
        <v>260.28906649697814</v>
      </c>
      <c r="BS213" s="23">
        <f>'[1]начисления 2017'!DL216</f>
        <v>10.666006788975452</v>
      </c>
      <c r="BT213" s="23">
        <f>'[1]начисления 2017'!DM216</f>
        <v>33.391570285431548</v>
      </c>
      <c r="BU213" s="23">
        <f>'[1]начисления 2017'!DN216</f>
        <v>56.735120057524341</v>
      </c>
      <c r="BV213" s="23">
        <f>'[1]начисления 2017'!DS216</f>
        <v>394.85977227616434</v>
      </c>
      <c r="BW213" s="23">
        <f t="shared" si="117"/>
        <v>78284.783632731021</v>
      </c>
    </row>
    <row r="214" spans="1:75" s="25" customFormat="1" ht="12" x14ac:dyDescent="0.2">
      <c r="A214" s="18">
        <f t="shared" si="118"/>
        <v>211</v>
      </c>
      <c r="B214" s="35" t="s">
        <v>129</v>
      </c>
      <c r="C214" s="29">
        <v>7</v>
      </c>
      <c r="D214" s="29"/>
      <c r="E214" s="26">
        <v>920.4</v>
      </c>
      <c r="F214" s="23">
        <f>'[1]начисления 2017'!BD217+'[1]начисления 2017'!BH217</f>
        <v>29379.168000000005</v>
      </c>
      <c r="G214" s="23">
        <f t="shared" si="101"/>
        <v>29097.447547086209</v>
      </c>
      <c r="H214" s="23">
        <f>'[1]начисления 2017'!BF217</f>
        <v>12034.942944485911</v>
      </c>
      <c r="I214" s="23">
        <f t="shared" si="102"/>
        <v>3634.552769234745</v>
      </c>
      <c r="J214" s="23">
        <f>'[1]начисления 2017'!BG217</f>
        <v>37.566952000000001</v>
      </c>
      <c r="K214" s="23">
        <f>'[1]начисления 2017'!AS217</f>
        <v>12571.984087973555</v>
      </c>
      <c r="L214" s="23">
        <f>1.11426*F214*2.5%+'[1]начисления 2017'!BI217+'[1]начисления 2017'!BY217</f>
        <v>818.4007933920002</v>
      </c>
      <c r="M214" s="23">
        <f t="shared" si="121"/>
        <v>99.041087709108041</v>
      </c>
      <c r="N214" s="23">
        <f>'[1]начисления 2017'!BJ217</f>
        <v>0</v>
      </c>
      <c r="O214" s="23">
        <f t="shared" si="103"/>
        <v>0</v>
      </c>
      <c r="P214" s="23">
        <f>'[1]начисления 2017'!BK217</f>
        <v>0</v>
      </c>
      <c r="Q214" s="23">
        <f t="shared" si="104"/>
        <v>0</v>
      </c>
      <c r="R214" s="23">
        <f>'[1]начисления 2017'!BL217</f>
        <v>0</v>
      </c>
      <c r="S214" s="23">
        <f>'[1]начисления 2017'!BC217</f>
        <v>0</v>
      </c>
      <c r="T214" s="23">
        <f t="shared" si="105"/>
        <v>0</v>
      </c>
      <c r="U214" s="24">
        <v>0</v>
      </c>
      <c r="V214" s="24">
        <f>'[1]начисления 2017'!E217*'[1]начисления 2017'!I217*12</f>
        <v>22310.495999999999</v>
      </c>
      <c r="W214" s="23">
        <f t="shared" si="106"/>
        <v>28460.613018101008</v>
      </c>
      <c r="X214" s="23">
        <f>'[1]начисления 2017'!AL217</f>
        <v>24718.907928303139</v>
      </c>
      <c r="Y214" s="23">
        <f>'[1]начисления 2017'!AM217</f>
        <v>2718.5446625871905</v>
      </c>
      <c r="Z214" s="23">
        <f>1.11426*V214*2.5%+'[1]начисления 2017'!AN217</f>
        <v>1023.160427210679</v>
      </c>
      <c r="AA214" s="23">
        <f t="shared" si="119"/>
        <v>127.56602550701253</v>
      </c>
      <c r="AB214" s="23">
        <f>'[1]начисления 2017'!BQ217</f>
        <v>4859.7119999999995</v>
      </c>
      <c r="AC214" s="23">
        <f t="shared" si="107"/>
        <v>7028.674174189624</v>
      </c>
      <c r="AD214" s="23">
        <f>'[1]начисления 2017'!BN217</f>
        <v>2330.7926399999997</v>
      </c>
      <c r="AE214" s="23">
        <f>'[1]начисления 2017'!BP217</f>
        <v>3616.7471999999998</v>
      </c>
      <c r="AF214" s="23">
        <f>1.11426*AB214*2.5%+'[1]начисления 2017'!BR217</f>
        <v>1081.1343341896247</v>
      </c>
      <c r="AG214" s="23">
        <f t="shared" ref="AG214:AG217" si="126">AC214/AB214*100</f>
        <v>144.63149615017565</v>
      </c>
      <c r="AH214" s="23">
        <f>'[1]начисления 2017'!CD217</f>
        <v>1656.72</v>
      </c>
      <c r="AI214" s="23">
        <f t="shared" si="108"/>
        <v>1594.7460574749557</v>
      </c>
      <c r="AJ214" s="23">
        <f>'[1]начисления 2017'!BT217</f>
        <v>947.54</v>
      </c>
      <c r="AK214" s="23">
        <f>1.11426*AH214*2.5%+'[1]начисления 2017'!CE217</f>
        <v>647.20605747495574</v>
      </c>
      <c r="AL214" s="23">
        <f t="shared" ref="AL214:AL217" si="127">AI214/AH214*100</f>
        <v>96.259238584368859</v>
      </c>
      <c r="AM214" s="23">
        <f>'[1]начисления 2017'!CS217</f>
        <v>73779.263999999996</v>
      </c>
      <c r="AN214" s="23">
        <f t="shared" si="109"/>
        <v>10549.016621236362</v>
      </c>
      <c r="AO214" s="23">
        <f>'[1]начисления 2017'!CV217</f>
        <v>3643.3261903065677</v>
      </c>
      <c r="AP214" s="23">
        <f t="shared" si="110"/>
        <v>1100.2845094725835</v>
      </c>
      <c r="AQ214" s="23">
        <f>'[1]начисления 2017'!CW217</f>
        <v>1541.7053999999998</v>
      </c>
      <c r="AR214" s="23">
        <f>'[1]начисления 2017'!CH217</f>
        <v>697.35488461288071</v>
      </c>
      <c r="AS214" s="23">
        <f>'[1]начисления 2017'!CK217+'[1]начисления 2017'!CL217+'[1]начисления 2017'!CM217+'[1]начисления 2017'!CN217</f>
        <v>0</v>
      </c>
      <c r="AT214" s="23">
        <f>'[1]начисления 2017'!CJ217</f>
        <v>37.556127111102811</v>
      </c>
      <c r="AU214" s="23">
        <f>'[1]начисления 2017'!CI217</f>
        <v>16.574381005374697</v>
      </c>
      <c r="AV214" s="23">
        <f>1.11426*AM214*2.5%+'[1]начисления 2017'!CY217</f>
        <v>3512.215128727853</v>
      </c>
      <c r="AW214" s="23">
        <f t="shared" si="111"/>
        <v>14.298077873528751</v>
      </c>
      <c r="AX214" s="23">
        <f>'[1]начисления 2017'!CO217</f>
        <v>0</v>
      </c>
      <c r="AY214" s="23">
        <f t="shared" si="112"/>
        <v>0</v>
      </c>
      <c r="AZ214" s="23">
        <f>'[1]начисления 2017'!CP217</f>
        <v>0</v>
      </c>
      <c r="BA214" s="23">
        <f>'[1]начисления 2017'!CQ217</f>
        <v>0</v>
      </c>
      <c r="BB214" s="23">
        <f>1.11426*AX214*2.5%+'[1]начисления 2017'!CR217</f>
        <v>0</v>
      </c>
      <c r="BC214" s="23">
        <v>0</v>
      </c>
      <c r="BD214" s="23">
        <f>'[1]начисления 2017'!DA217</f>
        <v>4086.576</v>
      </c>
      <c r="BE214" s="23">
        <f t="shared" si="113"/>
        <v>102.1644</v>
      </c>
      <c r="BF214" s="23">
        <f>'[1]начисления 2017'!CZ217</f>
        <v>0</v>
      </c>
      <c r="BG214" s="23">
        <f t="shared" si="114"/>
        <v>102.1644</v>
      </c>
      <c r="BH214" s="23">
        <f t="shared" si="120"/>
        <v>2.5</v>
      </c>
      <c r="BI214" s="23">
        <f t="shared" si="115"/>
        <v>17125.480595881447</v>
      </c>
      <c r="BJ214" s="23">
        <f>'[1]начисления 2017'!DD217</f>
        <v>9556.0717807211931</v>
      </c>
      <c r="BK214" s="23">
        <f t="shared" si="116"/>
        <v>2885.9336777778003</v>
      </c>
      <c r="BL214" s="23">
        <f>'[1]начисления 2017'!DF217</f>
        <v>1390.4410980642028</v>
      </c>
      <c r="BM214" s="23">
        <f>'[1]начисления 2017'!DK217</f>
        <v>97.754989196120306</v>
      </c>
      <c r="BN214" s="23">
        <f>'[1]начисления 2017'!DG217</f>
        <v>201.83463487146707</v>
      </c>
      <c r="BO214" s="23">
        <f>'[1]начисления 2017'!DH217</f>
        <v>186.2989448084611</v>
      </c>
      <c r="BP214" s="23">
        <f>'[1]начисления 2017'!DE217</f>
        <v>1051.5813222722954</v>
      </c>
      <c r="BQ214" s="23">
        <f>'[1]начисления 2017'!DJ217</f>
        <v>1255.4256834716127</v>
      </c>
      <c r="BR214" s="23">
        <f>'[1]начисления 2017'!DI217</f>
        <v>360.52935154415439</v>
      </c>
      <c r="BS214" s="23">
        <f>'[1]начисления 2017'!DL217</f>
        <v>14.773607523923834</v>
      </c>
      <c r="BT214" s="23">
        <f>'[1]начисления 2017'!DM217</f>
        <v>46.251044440959852</v>
      </c>
      <c r="BU214" s="23">
        <f>'[1]начисления 2017'!DN217</f>
        <v>78.584461189254256</v>
      </c>
      <c r="BV214" s="23">
        <f>'[1]начисления 2017'!DS217</f>
        <v>606.16132223940804</v>
      </c>
      <c r="BW214" s="23">
        <f t="shared" si="117"/>
        <v>94564.303736209025</v>
      </c>
    </row>
    <row r="215" spans="1:75" s="25" customFormat="1" ht="12" x14ac:dyDescent="0.2">
      <c r="A215" s="18">
        <f t="shared" si="118"/>
        <v>212</v>
      </c>
      <c r="B215" s="35" t="s">
        <v>129</v>
      </c>
      <c r="C215" s="29">
        <v>9</v>
      </c>
      <c r="D215" s="29"/>
      <c r="E215" s="26">
        <v>924.4</v>
      </c>
      <c r="F215" s="23">
        <f>'[1]начисления 2017'!BD218+'[1]начисления 2017'!BH218</f>
        <v>29506.848000000002</v>
      </c>
      <c r="G215" s="23">
        <f t="shared" si="101"/>
        <v>29209.245060283458</v>
      </c>
      <c r="H215" s="23">
        <f>'[1]начисления 2017'!BF218</f>
        <v>12087.24604289741</v>
      </c>
      <c r="I215" s="23">
        <f t="shared" si="102"/>
        <v>3650.3483049550177</v>
      </c>
      <c r="J215" s="23">
        <f>'[1]начисления 2017'!BG218</f>
        <v>23.072068000000002</v>
      </c>
      <c r="K215" s="23">
        <f>'[1]начисления 2017'!AS218</f>
        <v>12626.621133119028</v>
      </c>
      <c r="L215" s="23">
        <f>1.11426*F215*2.5%+'[1]начисления 2017'!BI218+'[1]начисления 2017'!BY218</f>
        <v>821.95751131200018</v>
      </c>
      <c r="M215" s="23">
        <f t="shared" si="121"/>
        <v>98.991410605034659</v>
      </c>
      <c r="N215" s="23">
        <f>'[1]начисления 2017'!BJ218</f>
        <v>0</v>
      </c>
      <c r="O215" s="23">
        <f t="shared" si="103"/>
        <v>0</v>
      </c>
      <c r="P215" s="23">
        <f>'[1]начисления 2017'!BK218</f>
        <v>0</v>
      </c>
      <c r="Q215" s="23">
        <f t="shared" si="104"/>
        <v>0</v>
      </c>
      <c r="R215" s="23">
        <f>'[1]начисления 2017'!BL218</f>
        <v>0</v>
      </c>
      <c r="S215" s="23">
        <f>'[1]начисления 2017'!BC218</f>
        <v>0</v>
      </c>
      <c r="T215" s="23">
        <f t="shared" si="105"/>
        <v>0</v>
      </c>
      <c r="U215" s="24">
        <v>0</v>
      </c>
      <c r="V215" s="24">
        <f>'[1]начисления 2017'!E218*'[1]начисления 2017'!I218*12</f>
        <v>22407.455999999998</v>
      </c>
      <c r="W215" s="23">
        <f t="shared" si="106"/>
        <v>28584.301036432607</v>
      </c>
      <c r="X215" s="23">
        <f>'[1]начисления 2017'!AL218</f>
        <v>24826.334733728185</v>
      </c>
      <c r="Y215" s="23">
        <f>'[1]начисления 2017'!AM218</f>
        <v>2730.359285197304</v>
      </c>
      <c r="Z215" s="23">
        <f>1.11426*V215*2.5%+'[1]начисления 2017'!AN218</f>
        <v>1027.6070175071181</v>
      </c>
      <c r="AA215" s="23">
        <f t="shared" si="119"/>
        <v>127.56602550701253</v>
      </c>
      <c r="AB215" s="23">
        <f>'[1]начисления 2017'!BQ218</f>
        <v>4880.8320000000003</v>
      </c>
      <c r="AC215" s="23">
        <f t="shared" si="107"/>
        <v>6088.9195954073111</v>
      </c>
      <c r="AD215" s="23">
        <f>'[1]начисления 2017'!BN218</f>
        <v>1960.66912</v>
      </c>
      <c r="AE215" s="23">
        <f>'[1]начисления 2017'!BP218</f>
        <v>3042.4176000000002</v>
      </c>
      <c r="AF215" s="23">
        <f>1.11426*AB215*2.5%+'[1]начисления 2017'!BR218</f>
        <v>1085.8328754073111</v>
      </c>
      <c r="AG215" s="23">
        <f t="shared" si="126"/>
        <v>124.75167339107986</v>
      </c>
      <c r="AH215" s="23">
        <f>'[1]начисления 2017'!CD218</f>
        <v>1663.92</v>
      </c>
      <c r="AI215" s="23">
        <f t="shared" si="108"/>
        <v>1597.5587739350813</v>
      </c>
      <c r="AJ215" s="23">
        <f>'[1]начисления 2017'!BT218</f>
        <v>947.54</v>
      </c>
      <c r="AK215" s="23">
        <f>1.11426*AH215*2.5%+'[1]начисления 2017'!CE218</f>
        <v>650.01877393508141</v>
      </c>
      <c r="AL215" s="23">
        <f t="shared" si="127"/>
        <v>96.011753806377783</v>
      </c>
      <c r="AM215" s="23">
        <f>'[1]начисления 2017'!CS218</f>
        <v>74099.903999999995</v>
      </c>
      <c r="AN215" s="23">
        <f t="shared" si="109"/>
        <v>57289.15970654579</v>
      </c>
      <c r="AO215" s="23">
        <f>'[1]начисления 2017'!CV218</f>
        <v>30593.069538731183</v>
      </c>
      <c r="AP215" s="23">
        <f t="shared" si="110"/>
        <v>9239.1070006968166</v>
      </c>
      <c r="AQ215" s="23">
        <f>'[1]начисления 2017'!CW218</f>
        <v>4403.8402400000004</v>
      </c>
      <c r="AR215" s="23">
        <f>'[1]начисления 2017'!CH218</f>
        <v>700.38554469377107</v>
      </c>
      <c r="AS215" s="23">
        <f>'[1]начисления 2017'!CK218+'[1]начисления 2017'!CL218+'[1]начисления 2017'!CM218+'[1]начисления 2017'!CN218</f>
        <v>0</v>
      </c>
      <c r="AT215" s="23">
        <f>'[1]начисления 2017'!CJ218</f>
        <v>315.35941288274182</v>
      </c>
      <c r="AU215" s="23">
        <f>'[1]начисления 2017'!CI218</f>
        <v>139.17534806736222</v>
      </c>
      <c r="AV215" s="23">
        <f>1.11426*AM215*2.5%+'[1]начисления 2017'!CY218</f>
        <v>11898.222621473917</v>
      </c>
      <c r="AW215" s="23">
        <f t="shared" si="111"/>
        <v>77.313406109872687</v>
      </c>
      <c r="AX215" s="23">
        <f>'[1]начисления 2017'!CO218</f>
        <v>0</v>
      </c>
      <c r="AY215" s="23">
        <f t="shared" si="112"/>
        <v>0</v>
      </c>
      <c r="AZ215" s="23">
        <f>'[1]начисления 2017'!CP218</f>
        <v>0</v>
      </c>
      <c r="BA215" s="23">
        <f>'[1]начисления 2017'!CQ218</f>
        <v>0</v>
      </c>
      <c r="BB215" s="23">
        <f>1.11426*AX215*2.5%+'[1]начисления 2017'!CR218</f>
        <v>0</v>
      </c>
      <c r="BC215" s="23">
        <v>0</v>
      </c>
      <c r="BD215" s="23">
        <f>'[1]начисления 2017'!DA218</f>
        <v>4104.3359999999993</v>
      </c>
      <c r="BE215" s="23">
        <f t="shared" si="113"/>
        <v>102.60839999999999</v>
      </c>
      <c r="BF215" s="23">
        <f>'[1]начисления 2017'!CZ218</f>
        <v>0</v>
      </c>
      <c r="BG215" s="23">
        <f t="shared" si="114"/>
        <v>102.60839999999999</v>
      </c>
      <c r="BH215" s="23">
        <f t="shared" si="120"/>
        <v>2.5</v>
      </c>
      <c r="BI215" s="23">
        <f t="shared" si="115"/>
        <v>17199.906847927872</v>
      </c>
      <c r="BJ215" s="23">
        <f>'[1]начисления 2017'!DD218</f>
        <v>9597.6018623410164</v>
      </c>
      <c r="BK215" s="23">
        <f t="shared" si="116"/>
        <v>2898.4757624269869</v>
      </c>
      <c r="BL215" s="23">
        <f>'[1]начисления 2017'!DF218</f>
        <v>1396.4838668519656</v>
      </c>
      <c r="BM215" s="23">
        <f>'[1]начисления 2017'!DK218</f>
        <v>98.17982617654674</v>
      </c>
      <c r="BN215" s="23">
        <f>'[1]начисления 2017'!DG218</f>
        <v>202.71179538807493</v>
      </c>
      <c r="BO215" s="23">
        <f>'[1]начисления 2017'!DH218</f>
        <v>187.10858820180516</v>
      </c>
      <c r="BP215" s="23">
        <f>'[1]начисления 2017'!DE218</f>
        <v>1056.1514279753476</v>
      </c>
      <c r="BQ215" s="23">
        <f>'[1]начисления 2017'!DJ218</f>
        <v>1260.8816838343753</v>
      </c>
      <c r="BR215" s="23">
        <f>'[1]начисления 2017'!DI218</f>
        <v>362.09618923013511</v>
      </c>
      <c r="BS215" s="23">
        <f>'[1]начисления 2017'!DL218</f>
        <v>14.83781268482746</v>
      </c>
      <c r="BT215" s="23">
        <f>'[1]начисления 2017'!DM218</f>
        <v>46.452048545440341</v>
      </c>
      <c r="BU215" s="23">
        <f>'[1]начисления 2017'!DN218</f>
        <v>78.925984271345769</v>
      </c>
      <c r="BV215" s="23">
        <f>'[1]начисления 2017'!DS218</f>
        <v>549.30166966171032</v>
      </c>
      <c r="BW215" s="23">
        <f t="shared" si="117"/>
        <v>140621.00109019381</v>
      </c>
    </row>
    <row r="216" spans="1:75" s="25" customFormat="1" ht="12" x14ac:dyDescent="0.2">
      <c r="A216" s="18">
        <f t="shared" si="118"/>
        <v>213</v>
      </c>
      <c r="B216" s="35" t="s">
        <v>129</v>
      </c>
      <c r="C216" s="29">
        <v>11</v>
      </c>
      <c r="D216" s="29"/>
      <c r="E216" s="26">
        <v>896.8</v>
      </c>
      <c r="F216" s="23">
        <f>'[1]начисления 2017'!BD219+'[1]начисления 2017'!BH219</f>
        <v>28625.856000000003</v>
      </c>
      <c r="G216" s="23">
        <f t="shared" si="101"/>
        <v>28575.663363622461</v>
      </c>
      <c r="H216" s="23">
        <f>'[1]начисления 2017'!BF219</f>
        <v>11726.354663858068</v>
      </c>
      <c r="I216" s="23">
        <f t="shared" si="102"/>
        <v>3541.3591084851364</v>
      </c>
      <c r="J216" s="23">
        <f>'[1]начисления 2017'!BG219</f>
        <v>260.90791199999995</v>
      </c>
      <c r="K216" s="23">
        <f>'[1]начисления 2017'!AS219</f>
        <v>12249.625521615257</v>
      </c>
      <c r="L216" s="23">
        <f>1.11426*F216*2.5%+'[1]начисления 2017'!BI219+'[1]начисления 2017'!BY219</f>
        <v>797.41615766400014</v>
      </c>
      <c r="M216" s="23">
        <f t="shared" si="121"/>
        <v>99.824659788767391</v>
      </c>
      <c r="N216" s="23">
        <f>'[1]начисления 2017'!BJ219</f>
        <v>0</v>
      </c>
      <c r="O216" s="23">
        <f t="shared" si="103"/>
        <v>0</v>
      </c>
      <c r="P216" s="23">
        <f>'[1]начисления 2017'!BK219</f>
        <v>0</v>
      </c>
      <c r="Q216" s="23">
        <f t="shared" si="104"/>
        <v>0</v>
      </c>
      <c r="R216" s="23">
        <f>'[1]начисления 2017'!BL219</f>
        <v>0</v>
      </c>
      <c r="S216" s="23">
        <f>'[1]начисления 2017'!BC219</f>
        <v>0</v>
      </c>
      <c r="T216" s="23">
        <f t="shared" si="105"/>
        <v>0</v>
      </c>
      <c r="U216" s="24">
        <v>0</v>
      </c>
      <c r="V216" s="24">
        <f>'[1]начисления 2017'!E219*'[1]начисления 2017'!I219*12</f>
        <v>21738.431999999997</v>
      </c>
      <c r="W216" s="23">
        <f t="shared" si="106"/>
        <v>27730.853709944571</v>
      </c>
      <c r="X216" s="23">
        <f>'[1]начисления 2017'!AL219</f>
        <v>24085.089776295365</v>
      </c>
      <c r="Y216" s="23">
        <f>'[1]начисления 2017'!AM219</f>
        <v>2648.8383891875187</v>
      </c>
      <c r="Z216" s="23">
        <f>1.11426*V216*2.5%+'[1]начисления 2017'!AN219</f>
        <v>996.9255444616872</v>
      </c>
      <c r="AA216" s="23">
        <f t="shared" si="119"/>
        <v>127.56602550701253</v>
      </c>
      <c r="AB216" s="23">
        <f>'[1]начисления 2017'!BQ219</f>
        <v>4735.1039999999994</v>
      </c>
      <c r="AC216" s="23">
        <f t="shared" si="107"/>
        <v>6862.6379010052751</v>
      </c>
      <c r="AD216" s="23">
        <f>'[1]начисления 2017'!BN219</f>
        <v>2276.5881599999998</v>
      </c>
      <c r="AE216" s="23">
        <f>'[1]начисления 2017'!BP219</f>
        <v>3532.6368000000002</v>
      </c>
      <c r="AF216" s="23">
        <f>1.11426*AB216*2.5%+'[1]начисления 2017'!BR219</f>
        <v>1053.4129410052753</v>
      </c>
      <c r="AG216" s="23">
        <f t="shared" si="126"/>
        <v>144.9310912918761</v>
      </c>
      <c r="AH216" s="23">
        <f>'[1]начисления 2017'!CD219</f>
        <v>1614.2399999999998</v>
      </c>
      <c r="AI216" s="23">
        <f t="shared" si="108"/>
        <v>1578.1510303602131</v>
      </c>
      <c r="AJ216" s="23">
        <f>'[1]начисления 2017'!BT219</f>
        <v>947.54</v>
      </c>
      <c r="AK216" s="23">
        <f>1.11426*AH216*2.5%+'[1]начисления 2017'!CE219</f>
        <v>630.61103036021314</v>
      </c>
      <c r="AL216" s="23">
        <f t="shared" si="127"/>
        <v>97.764336799993387</v>
      </c>
      <c r="AM216" s="23">
        <f>'[1]начисления 2017'!CS219</f>
        <v>71887.487999999998</v>
      </c>
      <c r="AN216" s="23">
        <f t="shared" si="109"/>
        <v>100646.57508004847</v>
      </c>
      <c r="AO216" s="23">
        <f>'[1]начисления 2017'!CV219</f>
        <v>31079.098725809268</v>
      </c>
      <c r="AP216" s="23">
        <f t="shared" si="110"/>
        <v>9385.8878151943991</v>
      </c>
      <c r="AQ216" s="23">
        <f>'[1]начисления 2017'!CW219</f>
        <v>37708.619495999999</v>
      </c>
      <c r="AR216" s="23">
        <f>'[1]начисления 2017'!CH219</f>
        <v>679.47399013562733</v>
      </c>
      <c r="AS216" s="23">
        <f>'[1]начисления 2017'!CK219+'[1]начисления 2017'!CL219+'[1]начисления 2017'!CM219+'[1]начисления 2017'!CN219</f>
        <v>0</v>
      </c>
      <c r="AT216" s="23">
        <f>'[1]начисления 2017'!CJ219</f>
        <v>320.36949789192255</v>
      </c>
      <c r="AU216" s="23">
        <f>'[1]начисления 2017'!CI219</f>
        <v>141.38641358979541</v>
      </c>
      <c r="AV216" s="23">
        <f>1.11426*AM216*2.5%+'[1]начисления 2017'!CY219</f>
        <v>21331.739141427475</v>
      </c>
      <c r="AW216" s="23">
        <f t="shared" si="111"/>
        <v>140.0056920615288</v>
      </c>
      <c r="AX216" s="23">
        <f>'[1]начисления 2017'!CO219</f>
        <v>0</v>
      </c>
      <c r="AY216" s="23">
        <f t="shared" si="112"/>
        <v>0</v>
      </c>
      <c r="AZ216" s="23">
        <f>'[1]начисления 2017'!CP219</f>
        <v>0</v>
      </c>
      <c r="BA216" s="23">
        <f>'[1]начисления 2017'!CQ219</f>
        <v>0</v>
      </c>
      <c r="BB216" s="23">
        <f>1.11426*AX216*2.5%+'[1]начисления 2017'!CR219</f>
        <v>0</v>
      </c>
      <c r="BC216" s="23">
        <v>0</v>
      </c>
      <c r="BD216" s="23">
        <f>'[1]начисления 2017'!DA219</f>
        <v>3981.7919999999995</v>
      </c>
      <c r="BE216" s="23">
        <f t="shared" si="113"/>
        <v>99.544799999999995</v>
      </c>
      <c r="BF216" s="23">
        <f>'[1]начисления 2017'!CZ219</f>
        <v>0</v>
      </c>
      <c r="BG216" s="23">
        <f t="shared" si="114"/>
        <v>99.544799999999995</v>
      </c>
      <c r="BH216" s="23">
        <f t="shared" si="120"/>
        <v>2.5</v>
      </c>
      <c r="BI216" s="23">
        <f t="shared" si="115"/>
        <v>16686.365708807563</v>
      </c>
      <c r="BJ216" s="23">
        <f>'[1]начисления 2017'!DD219</f>
        <v>9311.0442991642394</v>
      </c>
      <c r="BK216" s="23">
        <f t="shared" si="116"/>
        <v>2811.9353783476004</v>
      </c>
      <c r="BL216" s="23">
        <f>'[1]начисления 2017'!DF219</f>
        <v>1354.7887622164028</v>
      </c>
      <c r="BM216" s="23">
        <f>'[1]начисления 2017'!DK219</f>
        <v>95.248451011604402</v>
      </c>
      <c r="BN216" s="23">
        <f>'[1]начисления 2017'!DG219</f>
        <v>196.65938782348076</v>
      </c>
      <c r="BO216" s="23">
        <f>'[1]начисления 2017'!DH219</f>
        <v>181.52204878773136</v>
      </c>
      <c r="BP216" s="23">
        <f>'[1]начисления 2017'!DE219</f>
        <v>1024.6176986242879</v>
      </c>
      <c r="BQ216" s="23">
        <f>'[1]начисления 2017'!DJ219</f>
        <v>1223.235281331315</v>
      </c>
      <c r="BR216" s="23">
        <f>'[1]начисления 2017'!DI219</f>
        <v>351.28500919686837</v>
      </c>
      <c r="BS216" s="23">
        <f>'[1]начисления 2017'!DL219</f>
        <v>14.394797074592455</v>
      </c>
      <c r="BT216" s="23">
        <f>'[1]начисления 2017'!DM219</f>
        <v>45.065120224524989</v>
      </c>
      <c r="BU216" s="23">
        <f>'[1]начисления 2017'!DN219</f>
        <v>76.569475004914409</v>
      </c>
      <c r="BV216" s="23">
        <f>'[1]начисления 2017'!DS219</f>
        <v>532.90105728323442</v>
      </c>
      <c r="BW216" s="23">
        <f t="shared" si="117"/>
        <v>182712.69265107182</v>
      </c>
    </row>
    <row r="217" spans="1:75" s="25" customFormat="1" ht="12" x14ac:dyDescent="0.2">
      <c r="A217" s="18">
        <f t="shared" si="118"/>
        <v>214</v>
      </c>
      <c r="B217" s="35" t="s">
        <v>129</v>
      </c>
      <c r="C217" s="29">
        <v>13</v>
      </c>
      <c r="D217" s="29"/>
      <c r="E217" s="26">
        <v>905.5</v>
      </c>
      <c r="F217" s="23">
        <f>'[1]начисления 2017'!BD220+'[1]начисления 2017'!BH220</f>
        <v>28903.559999999998</v>
      </c>
      <c r="G217" s="23">
        <f t="shared" si="101"/>
        <v>28771.56733552647</v>
      </c>
      <c r="H217" s="23">
        <f>'[1]начисления 2017'!BF220</f>
        <v>11840.113902903076</v>
      </c>
      <c r="I217" s="23">
        <f t="shared" si="102"/>
        <v>3575.7143986767292</v>
      </c>
      <c r="J217" s="23">
        <f>'[1]начисления 2017'!BG220</f>
        <v>182.12591999999998</v>
      </c>
      <c r="K217" s="23">
        <f>'[1]начисления 2017'!AS220</f>
        <v>12368.461094806662</v>
      </c>
      <c r="L217" s="23">
        <f>1.11426*F217*2.5%+'[1]начисления 2017'!BI220+'[1]начисления 2017'!BY220</f>
        <v>805.15201913999999</v>
      </c>
      <c r="M217" s="23">
        <f t="shared" si="121"/>
        <v>99.543334231238205</v>
      </c>
      <c r="N217" s="23">
        <f>'[1]начисления 2017'!BJ220</f>
        <v>0</v>
      </c>
      <c r="O217" s="23">
        <f t="shared" si="103"/>
        <v>0</v>
      </c>
      <c r="P217" s="23">
        <f>'[1]начисления 2017'!BK220</f>
        <v>0</v>
      </c>
      <c r="Q217" s="23">
        <f t="shared" si="104"/>
        <v>0</v>
      </c>
      <c r="R217" s="23">
        <f>'[1]начисления 2017'!BL220</f>
        <v>0</v>
      </c>
      <c r="S217" s="23">
        <f>'[1]начисления 2017'!BC220</f>
        <v>0</v>
      </c>
      <c r="T217" s="23">
        <f t="shared" si="105"/>
        <v>0</v>
      </c>
      <c r="U217" s="24">
        <v>0</v>
      </c>
      <c r="V217" s="24">
        <f>'[1]начисления 2017'!E220*'[1]начисления 2017'!I220*12</f>
        <v>21949.32</v>
      </c>
      <c r="W217" s="23">
        <f t="shared" si="106"/>
        <v>27999.875149815802</v>
      </c>
      <c r="X217" s="23">
        <f>'[1]начисления 2017'!AL220</f>
        <v>24318.743078094842</v>
      </c>
      <c r="Y217" s="23">
        <f>'[1]начисления 2017'!AM220</f>
        <v>2674.5351933645165</v>
      </c>
      <c r="Z217" s="23">
        <f>1.11426*V217*2.5%+'[1]начисления 2017'!AN220</f>
        <v>1006.5968783564426</v>
      </c>
      <c r="AA217" s="23">
        <f t="shared" si="119"/>
        <v>127.56602550701253</v>
      </c>
      <c r="AB217" s="23">
        <f>'[1]начисления 2017'!BQ220</f>
        <v>4781.04</v>
      </c>
      <c r="AC217" s="23">
        <f t="shared" si="107"/>
        <v>6818.3695481537425</v>
      </c>
      <c r="AD217" s="23">
        <f>'[1]начисления 2017'!BN220</f>
        <v>2255.2348799999995</v>
      </c>
      <c r="AE217" s="23">
        <f>'[1]начисления 2017'!BP220</f>
        <v>3499.5023999999994</v>
      </c>
      <c r="AF217" s="23">
        <f>1.11426*AB217*2.5%+'[1]начисления 2017'!BR220</f>
        <v>1063.6322681537431</v>
      </c>
      <c r="AG217" s="23">
        <f t="shared" si="126"/>
        <v>142.61268569503167</v>
      </c>
      <c r="AH217" s="23">
        <f>'[1]начисления 2017'!CD220</f>
        <v>1629.8999999999999</v>
      </c>
      <c r="AI217" s="23">
        <f t="shared" si="108"/>
        <v>1584.2686886609868</v>
      </c>
      <c r="AJ217" s="23">
        <f>'[1]начисления 2017'!BT220</f>
        <v>947.54</v>
      </c>
      <c r="AK217" s="23">
        <f>1.11426*AH217*2.5%+'[1]начисления 2017'!CE220</f>
        <v>636.72868866098679</v>
      </c>
      <c r="AL217" s="23">
        <f t="shared" si="127"/>
        <v>97.20036128971023</v>
      </c>
      <c r="AM217" s="23">
        <f>'[1]начисления 2017'!CS220</f>
        <v>72584.88</v>
      </c>
      <c r="AN217" s="23">
        <f t="shared" si="109"/>
        <v>33203.364159024604</v>
      </c>
      <c r="AO217" s="23">
        <f>'[1]начисления 2017'!CV220</f>
        <v>15595.413503276734</v>
      </c>
      <c r="AP217" s="23">
        <f t="shared" si="110"/>
        <v>4709.8148779895737</v>
      </c>
      <c r="AQ217" s="23">
        <f>'[1]начисления 2017'!CW220</f>
        <v>4352.952268</v>
      </c>
      <c r="AR217" s="23">
        <f>'[1]начисления 2017'!CH220</f>
        <v>686.06567581156401</v>
      </c>
      <c r="AS217" s="23">
        <f>'[1]начисления 2017'!CK220+'[1]начисления 2017'!CL220+'[1]начисления 2017'!CM220+'[1]начисления 2017'!CN220</f>
        <v>0</v>
      </c>
      <c r="AT217" s="23">
        <f>'[1]начисления 2017'!CJ220</f>
        <v>160.7606075562469</v>
      </c>
      <c r="AU217" s="23">
        <f>'[1]начисления 2017'!CI220</f>
        <v>70.947346418609797</v>
      </c>
      <c r="AV217" s="23">
        <f>1.11426*AM217*2.5%+'[1]начисления 2017'!CY220</f>
        <v>7627.4098799718731</v>
      </c>
      <c r="AW217" s="23">
        <f t="shared" si="111"/>
        <v>45.744188264862601</v>
      </c>
      <c r="AX217" s="23">
        <f>'[1]начисления 2017'!CO220</f>
        <v>0</v>
      </c>
      <c r="AY217" s="23">
        <f t="shared" si="112"/>
        <v>0</v>
      </c>
      <c r="AZ217" s="23">
        <f>'[1]начисления 2017'!CP220</f>
        <v>0</v>
      </c>
      <c r="BA217" s="23">
        <f>'[1]начисления 2017'!CQ220</f>
        <v>0</v>
      </c>
      <c r="BB217" s="23">
        <f>1.11426*AX217*2.5%+'[1]начисления 2017'!CR220</f>
        <v>0</v>
      </c>
      <c r="BC217" s="23">
        <v>0</v>
      </c>
      <c r="BD217" s="23">
        <f>'[1]начисления 2017'!DA220</f>
        <v>4020.4199999999996</v>
      </c>
      <c r="BE217" s="23">
        <f t="shared" si="113"/>
        <v>100.51049999999999</v>
      </c>
      <c r="BF217" s="23">
        <f>'[1]начисления 2017'!CZ220</f>
        <v>0</v>
      </c>
      <c r="BG217" s="23">
        <f t="shared" si="114"/>
        <v>100.51049999999999</v>
      </c>
      <c r="BH217" s="23">
        <f t="shared" si="120"/>
        <v>2.5</v>
      </c>
      <c r="BI217" s="23">
        <f t="shared" si="115"/>
        <v>16848.242807008533</v>
      </c>
      <c r="BJ217" s="23">
        <f>'[1]начисления 2017'!DD220</f>
        <v>9401.3722266873556</v>
      </c>
      <c r="BK217" s="23">
        <f t="shared" si="116"/>
        <v>2839.2144124595811</v>
      </c>
      <c r="BL217" s="23">
        <f>'[1]начисления 2017'!DF220</f>
        <v>1367.9317843297868</v>
      </c>
      <c r="BM217" s="23">
        <f>'[1]начисления 2017'!DK220</f>
        <v>96.172471444031885</v>
      </c>
      <c r="BN217" s="23">
        <f>'[1]начисления 2017'!DG220</f>
        <v>198.56721194710283</v>
      </c>
      <c r="BO217" s="23">
        <f>'[1]начисления 2017'!DH220</f>
        <v>183.28302316825463</v>
      </c>
      <c r="BP217" s="23">
        <f>'[1]начисления 2017'!DE220</f>
        <v>1034.5576785284263</v>
      </c>
      <c r="BQ217" s="23">
        <f>'[1]начисления 2017'!DJ220</f>
        <v>1235.1020821203233</v>
      </c>
      <c r="BR217" s="23">
        <f>'[1]начисления 2017'!DI220</f>
        <v>354.69288116387639</v>
      </c>
      <c r="BS217" s="23">
        <f>'[1]начисления 2017'!DL220</f>
        <v>14.534443299557838</v>
      </c>
      <c r="BT217" s="23">
        <f>'[1]начисления 2017'!DM220</f>
        <v>45.502304151770048</v>
      </c>
      <c r="BU217" s="23">
        <f>'[1]начисления 2017'!DN220</f>
        <v>77.31228770846343</v>
      </c>
      <c r="BV217" s="23">
        <f>'[1]начисления 2017'!DS220</f>
        <v>538.07081553297144</v>
      </c>
      <c r="BW217" s="23">
        <f t="shared" si="117"/>
        <v>115864.26900372312</v>
      </c>
    </row>
    <row r="218" spans="1:75" s="25" customFormat="1" ht="12" x14ac:dyDescent="0.2">
      <c r="A218" s="18">
        <f t="shared" si="118"/>
        <v>215</v>
      </c>
      <c r="B218" s="35" t="s">
        <v>130</v>
      </c>
      <c r="C218" s="32" t="s">
        <v>131</v>
      </c>
      <c r="D218" s="42">
        <v>42887</v>
      </c>
      <c r="E218" s="28">
        <v>161.19999999999999</v>
      </c>
      <c r="F218" s="23">
        <f>'[1]начисления 2017'!BD221+'[1]начисления 2017'!BH221</f>
        <v>0</v>
      </c>
      <c r="G218" s="23">
        <f t="shared" si="101"/>
        <v>0</v>
      </c>
      <c r="H218" s="23">
        <f>'[1]начисления 2017'!BF221</f>
        <v>0</v>
      </c>
      <c r="I218" s="23">
        <f t="shared" si="102"/>
        <v>0</v>
      </c>
      <c r="J218" s="23">
        <f>'[1]начисления 2017'!BG221</f>
        <v>0</v>
      </c>
      <c r="K218" s="23">
        <f>'[1]начисления 2017'!AS221</f>
        <v>0</v>
      </c>
      <c r="L218" s="23">
        <f>1.11426*F218*2.5%+'[1]начисления 2017'!BI221+'[1]начисления 2017'!BY221</f>
        <v>0</v>
      </c>
      <c r="M218" s="23">
        <v>0</v>
      </c>
      <c r="N218" s="23">
        <f>'[1]начисления 2017'!BJ221</f>
        <v>0</v>
      </c>
      <c r="O218" s="23">
        <f t="shared" si="103"/>
        <v>0</v>
      </c>
      <c r="P218" s="23">
        <f>'[1]начисления 2017'!BK221</f>
        <v>0</v>
      </c>
      <c r="Q218" s="23">
        <f t="shared" si="104"/>
        <v>0</v>
      </c>
      <c r="R218" s="23">
        <f>'[1]начисления 2017'!BL221</f>
        <v>0</v>
      </c>
      <c r="S218" s="23">
        <f>'[1]начисления 2017'!BC221</f>
        <v>0</v>
      </c>
      <c r="T218" s="23">
        <f t="shared" si="105"/>
        <v>0</v>
      </c>
      <c r="U218" s="24">
        <v>0</v>
      </c>
      <c r="V218" s="24">
        <f>'[1]начисления 2017'!E221*'[1]начисления 2017'!I221*5</f>
        <v>1628.12</v>
      </c>
      <c r="W218" s="23">
        <f t="shared" si="106"/>
        <v>2076.9279744847727</v>
      </c>
      <c r="X218" s="23">
        <f>'[1]начисления 2017'!AL221</f>
        <v>1803.8751077622348</v>
      </c>
      <c r="Y218" s="23">
        <f>'[1]начисления 2017'!AM221</f>
        <v>198.38720466149462</v>
      </c>
      <c r="Z218" s="23">
        <f>1.11426*V218*2.5%+'[1]начисления 2017'!AN221</f>
        <v>74.665662061042966</v>
      </c>
      <c r="AA218" s="23">
        <f t="shared" si="119"/>
        <v>127.56602550701255</v>
      </c>
      <c r="AB218" s="23">
        <f>'[1]начисления 2017'!BQ221</f>
        <v>0</v>
      </c>
      <c r="AC218" s="23">
        <f t="shared" si="107"/>
        <v>0</v>
      </c>
      <c r="AD218" s="23">
        <f>'[1]начисления 2017'!BN221</f>
        <v>0</v>
      </c>
      <c r="AE218" s="23">
        <f>'[1]начисления 2017'!BP221</f>
        <v>0</v>
      </c>
      <c r="AF218" s="23">
        <f>1.11426*AB218*2.5%+'[1]начисления 2017'!BR221</f>
        <v>0</v>
      </c>
      <c r="AG218" s="23">
        <v>0</v>
      </c>
      <c r="AH218" s="23">
        <f>'[1]начисления 2017'!CD221</f>
        <v>0</v>
      </c>
      <c r="AI218" s="23">
        <f t="shared" si="108"/>
        <v>0</v>
      </c>
      <c r="AJ218" s="23">
        <f>'[1]начисления 2017'!BT221</f>
        <v>0</v>
      </c>
      <c r="AK218" s="23">
        <f>1.11426*AH218*2.5%+'[1]начисления 2017'!CE221</f>
        <v>0</v>
      </c>
      <c r="AL218" s="23">
        <v>0</v>
      </c>
      <c r="AM218" s="23">
        <f>'[1]начисления 2017'!CS221</f>
        <v>1450.7999999999997</v>
      </c>
      <c r="AN218" s="23">
        <f t="shared" si="109"/>
        <v>269.66714196264593</v>
      </c>
      <c r="AO218" s="23">
        <f>'[1]начисления 2017'!CV221</f>
        <v>49.294104807739494</v>
      </c>
      <c r="AP218" s="23">
        <f t="shared" si="110"/>
        <v>14.886819651937326</v>
      </c>
      <c r="AQ218" s="23">
        <f>'[1]начисления 2017'!CW221</f>
        <v>106.77242436141739</v>
      </c>
      <c r="AR218" s="23">
        <f>'[1]начисления 2017'!CH221</f>
        <v>13.7128294827713</v>
      </c>
      <c r="AS218" s="23">
        <f>'[1]начисления 2017'!CK221+'[1]начисления 2017'!CL221+'[1]начисления 2017'!CM221+'[1]начисления 2017'!CN221</f>
        <v>0</v>
      </c>
      <c r="AT218" s="23">
        <f>'[1]начисления 2017'!CJ221</f>
        <v>0.50813338397013286</v>
      </c>
      <c r="AU218" s="23">
        <f>'[1]начисления 2017'!CI221</f>
        <v>0.22425092668784588</v>
      </c>
      <c r="AV218" s="23">
        <f>1.11426*AM218*2.5%+'[1]начисления 2017'!CY221</f>
        <v>84.268579348122444</v>
      </c>
      <c r="AW218" s="23">
        <f t="shared" si="111"/>
        <v>18.587478767758892</v>
      </c>
      <c r="AX218" s="23">
        <f>'[1]начисления 2017'!CO221</f>
        <v>0</v>
      </c>
      <c r="AY218" s="23">
        <f t="shared" si="112"/>
        <v>0</v>
      </c>
      <c r="AZ218" s="23">
        <f>'[1]начисления 2017'!CP221</f>
        <v>0</v>
      </c>
      <c r="BA218" s="23">
        <f>'[1]начисления 2017'!CQ221</f>
        <v>0</v>
      </c>
      <c r="BB218" s="23">
        <f>1.11426*AX218*2.5%+'[1]начисления 2017'!CR221</f>
        <v>0</v>
      </c>
      <c r="BC218" s="23">
        <v>0</v>
      </c>
      <c r="BD218" s="23">
        <f>'[1]начисления 2017'!DA221</f>
        <v>0</v>
      </c>
      <c r="BE218" s="23">
        <f t="shared" si="113"/>
        <v>0</v>
      </c>
      <c r="BF218" s="23">
        <f>'[1]начисления 2017'!CZ221</f>
        <v>0</v>
      </c>
      <c r="BG218" s="23">
        <f t="shared" si="114"/>
        <v>0</v>
      </c>
      <c r="BH218" s="23">
        <v>0</v>
      </c>
      <c r="BI218" s="23">
        <f t="shared" si="115"/>
        <v>930.00193161836921</v>
      </c>
      <c r="BJ218" s="23">
        <f>'[1]начисления 2017'!DD221</f>
        <v>518.9439890458782</v>
      </c>
      <c r="BK218" s="23">
        <f t="shared" si="116"/>
        <v>156.72108469185522</v>
      </c>
      <c r="BL218" s="23">
        <f>'[1]начисления 2017'!DF221</f>
        <v>75.508123685139637</v>
      </c>
      <c r="BM218" s="23">
        <f>'[1]начисления 2017'!DK221</f>
        <v>5.3086001451888283</v>
      </c>
      <c r="BN218" s="23">
        <f>'[1]начисления 2017'!DG221</f>
        <v>10.960661760528621</v>
      </c>
      <c r="BO218" s="23">
        <f>'[1]начисления 2017'!DH221</f>
        <v>10.116993655173696</v>
      </c>
      <c r="BP218" s="23">
        <f>'[1]начисления 2017'!DE221</f>
        <v>57.106289980686967</v>
      </c>
      <c r="BQ218" s="23">
        <f>'[1]начисления 2017'!DJ221</f>
        <v>68.176090247224849</v>
      </c>
      <c r="BR218" s="23">
        <f>'[1]начисления 2017'!DI221</f>
        <v>19.578603442043971</v>
      </c>
      <c r="BS218" s="23">
        <f>'[1]начисления 2017'!DL221</f>
        <v>0.80228309257055752</v>
      </c>
      <c r="BT218" s="23">
        <f>'[1]начисления 2017'!DM221</f>
        <v>2.5116702815221523</v>
      </c>
      <c r="BU218" s="23">
        <f>'[1]начисления 2017'!DN221</f>
        <v>4.2675415905566663</v>
      </c>
      <c r="BV218" s="23">
        <f>'[1]начисления 2017'!DS221</f>
        <v>29.700836076802947</v>
      </c>
      <c r="BW218" s="23">
        <f t="shared" si="117"/>
        <v>3306.2978841425911</v>
      </c>
    </row>
    <row r="219" spans="1:75" s="25" customFormat="1" ht="12" x14ac:dyDescent="0.2">
      <c r="A219" s="18">
        <f t="shared" si="118"/>
        <v>216</v>
      </c>
      <c r="B219" s="35" t="s">
        <v>130</v>
      </c>
      <c r="C219" s="29">
        <v>5</v>
      </c>
      <c r="D219" s="29"/>
      <c r="E219" s="28">
        <v>620.5</v>
      </c>
      <c r="F219" s="23">
        <f>'[1]начисления 2017'!BD222+'[1]начисления 2017'!BH222</f>
        <v>0</v>
      </c>
      <c r="G219" s="23">
        <f t="shared" si="101"/>
        <v>0</v>
      </c>
      <c r="H219" s="23">
        <f>'[1]начисления 2017'!BF222</f>
        <v>0</v>
      </c>
      <c r="I219" s="23">
        <f t="shared" si="102"/>
        <v>0</v>
      </c>
      <c r="J219" s="23">
        <f>'[1]начисления 2017'!BG222</f>
        <v>0</v>
      </c>
      <c r="K219" s="23">
        <f>'[1]начисления 2017'!AS222</f>
        <v>0</v>
      </c>
      <c r="L219" s="23">
        <f>1.11426*F219*2.5%+'[1]начисления 2017'!BI222+'[1]начисления 2017'!BY222</f>
        <v>0</v>
      </c>
      <c r="M219" s="23">
        <v>0</v>
      </c>
      <c r="N219" s="23">
        <f>'[1]начисления 2017'!BJ222</f>
        <v>0</v>
      </c>
      <c r="O219" s="23">
        <f t="shared" si="103"/>
        <v>0</v>
      </c>
      <c r="P219" s="23">
        <f>'[1]начисления 2017'!BK222</f>
        <v>0</v>
      </c>
      <c r="Q219" s="23">
        <f t="shared" si="104"/>
        <v>0</v>
      </c>
      <c r="R219" s="23">
        <f>'[1]начисления 2017'!BL222</f>
        <v>0</v>
      </c>
      <c r="S219" s="23">
        <f>'[1]начисления 2017'!BC222</f>
        <v>0</v>
      </c>
      <c r="T219" s="23">
        <f t="shared" si="105"/>
        <v>0</v>
      </c>
      <c r="U219" s="24">
        <v>0</v>
      </c>
      <c r="V219" s="24">
        <f>'[1]начисления 2017'!E222*'[1]начисления 2017'!I222*12</f>
        <v>15040.920000000002</v>
      </c>
      <c r="W219" s="23">
        <f t="shared" si="106"/>
        <v>19187.10384368935</v>
      </c>
      <c r="X219" s="23">
        <f>'[1]начисления 2017'!AL222</f>
        <v>16664.583191560298</v>
      </c>
      <c r="Y219" s="23">
        <f>'[1]начисления 2017'!AM222</f>
        <v>1832.7433323939067</v>
      </c>
      <c r="Z219" s="23">
        <f>1.11426*V219*2.5%+'[1]начисления 2017'!AN222</f>
        <v>689.77731973514381</v>
      </c>
      <c r="AA219" s="23">
        <f t="shared" si="119"/>
        <v>127.56602550701253</v>
      </c>
      <c r="AB219" s="23">
        <f>'[1]начисления 2017'!BQ222</f>
        <v>0</v>
      </c>
      <c r="AC219" s="23">
        <f t="shared" si="107"/>
        <v>0</v>
      </c>
      <c r="AD219" s="23">
        <f>'[1]начисления 2017'!BN222</f>
        <v>0</v>
      </c>
      <c r="AE219" s="23">
        <f>'[1]начисления 2017'!BP222</f>
        <v>0</v>
      </c>
      <c r="AF219" s="23">
        <f>1.11426*AB219*2.5%+'[1]начисления 2017'!BR222</f>
        <v>0</v>
      </c>
      <c r="AG219" s="23">
        <v>0</v>
      </c>
      <c r="AH219" s="23">
        <f>'[1]начисления 2017'!CD222</f>
        <v>0</v>
      </c>
      <c r="AI219" s="23">
        <f t="shared" si="108"/>
        <v>0</v>
      </c>
      <c r="AJ219" s="23">
        <f>'[1]начисления 2017'!BT222</f>
        <v>0</v>
      </c>
      <c r="AK219" s="23">
        <f>1.11426*AH219*2.5%+'[1]начисления 2017'!CE222</f>
        <v>0</v>
      </c>
      <c r="AL219" s="23">
        <v>0</v>
      </c>
      <c r="AM219" s="23">
        <f>'[1]начисления 2017'!CS222</f>
        <v>16418.43</v>
      </c>
      <c r="AN219" s="23">
        <f t="shared" si="109"/>
        <v>2045.5025052001827</v>
      </c>
      <c r="AO219" s="23">
        <f>'[1]начисления 2017'!CV222</f>
        <v>563.93661536858622</v>
      </c>
      <c r="AP219" s="23">
        <f t="shared" si="110"/>
        <v>170.30885784131303</v>
      </c>
      <c r="AQ219" s="23">
        <f>'[1]начисления 2017'!CW222</f>
        <v>415.19807131674588</v>
      </c>
      <c r="AR219" s="23">
        <f>'[1]начисления 2017'!CH222</f>
        <v>155.18550521423825</v>
      </c>
      <c r="AS219" s="23">
        <f>'[1]начисления 2017'!CK222+'[1]начисления 2017'!CL222+'[1]начисления 2017'!CM222+'[1]начисления 2017'!CN222</f>
        <v>0</v>
      </c>
      <c r="AT219" s="23">
        <f>'[1]начисления 2017'!CJ222</f>
        <v>5.8131701920451953</v>
      </c>
      <c r="AU219" s="23">
        <f>'[1]начисления 2017'!CI222</f>
        <v>2.5654854486729053</v>
      </c>
      <c r="AV219" s="23">
        <f>1.11426*AM219*2.5%+'[1]начисления 2017'!CY222</f>
        <v>732.49479981858121</v>
      </c>
      <c r="AW219" s="23">
        <f t="shared" si="111"/>
        <v>12.458575547114934</v>
      </c>
      <c r="AX219" s="23">
        <f>'[1]начисления 2017'!CO222</f>
        <v>0</v>
      </c>
      <c r="AY219" s="23">
        <f t="shared" si="112"/>
        <v>0</v>
      </c>
      <c r="AZ219" s="23">
        <f>'[1]начисления 2017'!CP222</f>
        <v>0</v>
      </c>
      <c r="BA219" s="23">
        <f>'[1]начисления 2017'!CQ222</f>
        <v>0</v>
      </c>
      <c r="BB219" s="23">
        <f>1.11426*AX219*2.5%+'[1]начисления 2017'!CR222</f>
        <v>0</v>
      </c>
      <c r="BC219" s="23">
        <v>0</v>
      </c>
      <c r="BD219" s="23">
        <f>'[1]начисления 2017'!DA222</f>
        <v>0</v>
      </c>
      <c r="BE219" s="23">
        <f t="shared" si="113"/>
        <v>0</v>
      </c>
      <c r="BF219" s="23">
        <f>'[1]начисления 2017'!CZ222</f>
        <v>0</v>
      </c>
      <c r="BG219" s="23">
        <f t="shared" si="114"/>
        <v>0</v>
      </c>
      <c r="BH219" s="23">
        <v>0</v>
      </c>
      <c r="BI219" s="23">
        <f t="shared" si="115"/>
        <v>3959.350501076452</v>
      </c>
      <c r="BJ219" s="23">
        <f>'[1]начисления 2017'!DD222</f>
        <v>2209.329973631236</v>
      </c>
      <c r="BK219" s="23">
        <f t="shared" si="116"/>
        <v>667.21765203663324</v>
      </c>
      <c r="BL219" s="23">
        <f>'[1]начисления 2017'!DF222</f>
        <v>321.46506064546679</v>
      </c>
      <c r="BM219" s="23">
        <f>'[1]начисления 2017'!DK222</f>
        <v>22.60060751518202</v>
      </c>
      <c r="BN219" s="23">
        <f>'[1]начисления 2017'!DG222</f>
        <v>46.663453223328041</v>
      </c>
      <c r="BO219" s="23">
        <f>'[1]начисления 2017'!DH222</f>
        <v>43.071656666662413</v>
      </c>
      <c r="BP219" s="23">
        <f>'[1]начисления 2017'!DE222</f>
        <v>243.12187981823772</v>
      </c>
      <c r="BQ219" s="23">
        <f>'[1]начисления 2017'!DJ222</f>
        <v>290.24997465548427</v>
      </c>
      <c r="BR219" s="23">
        <f>'[1]начисления 2017'!DI222</f>
        <v>83.353110045414454</v>
      </c>
      <c r="BS219" s="23">
        <f>'[1]начисления 2017'!DL222</f>
        <v>3.4156057708898424</v>
      </c>
      <c r="BT219" s="23">
        <f>'[1]начисления 2017'!DM222</f>
        <v>10.69307777713775</v>
      </c>
      <c r="BU219" s="23">
        <f>'[1]начисления 2017'!DN222</f>
        <v>18.168449290779296</v>
      </c>
      <c r="BV219" s="23">
        <f>'[1]начисления 2017'!DS222</f>
        <v>126.44707091999395</v>
      </c>
      <c r="BW219" s="23">
        <f t="shared" si="117"/>
        <v>25318.403920885979</v>
      </c>
    </row>
    <row r="220" spans="1:75" s="25" customFormat="1" ht="12" x14ac:dyDescent="0.2">
      <c r="A220" s="18">
        <f t="shared" si="118"/>
        <v>217</v>
      </c>
      <c r="B220" s="35" t="s">
        <v>130</v>
      </c>
      <c r="C220" s="29">
        <v>7</v>
      </c>
      <c r="D220" s="29"/>
      <c r="E220" s="34">
        <v>198.2</v>
      </c>
      <c r="F220" s="23">
        <f>'[1]начисления 2017'!BD223+'[1]начисления 2017'!BH223</f>
        <v>0</v>
      </c>
      <c r="G220" s="23">
        <f t="shared" si="101"/>
        <v>0</v>
      </c>
      <c r="H220" s="23">
        <f>'[1]начисления 2017'!BF223</f>
        <v>0</v>
      </c>
      <c r="I220" s="23">
        <f t="shared" si="102"/>
        <v>0</v>
      </c>
      <c r="J220" s="23">
        <f>'[1]начисления 2017'!BG223</f>
        <v>0</v>
      </c>
      <c r="K220" s="23">
        <f>'[1]начисления 2017'!AS223</f>
        <v>0</v>
      </c>
      <c r="L220" s="23">
        <f>1.11426*F220*2.5%+'[1]начисления 2017'!BI223+'[1]начисления 2017'!BY223</f>
        <v>0</v>
      </c>
      <c r="M220" s="23">
        <v>0</v>
      </c>
      <c r="N220" s="23">
        <f>'[1]начисления 2017'!BJ223</f>
        <v>0</v>
      </c>
      <c r="O220" s="23">
        <f t="shared" si="103"/>
        <v>0</v>
      </c>
      <c r="P220" s="23">
        <f>'[1]начисления 2017'!BK223</f>
        <v>0</v>
      </c>
      <c r="Q220" s="23">
        <f t="shared" si="104"/>
        <v>0</v>
      </c>
      <c r="R220" s="23">
        <f>'[1]начисления 2017'!BL223</f>
        <v>0</v>
      </c>
      <c r="S220" s="23">
        <f>'[1]начисления 2017'!BC223</f>
        <v>0</v>
      </c>
      <c r="T220" s="23">
        <f t="shared" si="105"/>
        <v>0</v>
      </c>
      <c r="U220" s="24">
        <v>0</v>
      </c>
      <c r="V220" s="24">
        <f>'[1]начисления 2017'!E223*'[1]начисления 2017'!I223*12</f>
        <v>4804.3679999999995</v>
      </c>
      <c r="W220" s="23">
        <f t="shared" si="106"/>
        <v>6128.7413083307474</v>
      </c>
      <c r="X220" s="23">
        <f>'[1]начисления 2017'!AL223</f>
        <v>5322.998208811041</v>
      </c>
      <c r="Y220" s="23">
        <f>'[1]начисления 2017'!AM223</f>
        <v>585.41455033113982</v>
      </c>
      <c r="Z220" s="23">
        <f>1.11426*V220*2.5%+'[1]начисления 2017'!AN223</f>
        <v>220.32854918856646</v>
      </c>
      <c r="AA220" s="23">
        <f t="shared" si="119"/>
        <v>127.56602550701253</v>
      </c>
      <c r="AB220" s="23">
        <f>'[1]начисления 2017'!BQ223</f>
        <v>0</v>
      </c>
      <c r="AC220" s="23">
        <f t="shared" si="107"/>
        <v>0</v>
      </c>
      <c r="AD220" s="23">
        <f>'[1]начисления 2017'!BN223</f>
        <v>0</v>
      </c>
      <c r="AE220" s="23">
        <f>'[1]начисления 2017'!BP223</f>
        <v>0</v>
      </c>
      <c r="AF220" s="23">
        <f>1.11426*AB220*2.5%+'[1]начисления 2017'!BR223</f>
        <v>0</v>
      </c>
      <c r="AG220" s="23">
        <v>0</v>
      </c>
      <c r="AH220" s="23">
        <f>'[1]начисления 2017'!CD223</f>
        <v>0</v>
      </c>
      <c r="AI220" s="23">
        <f t="shared" si="108"/>
        <v>0</v>
      </c>
      <c r="AJ220" s="23">
        <f>'[1]начисления 2017'!BT223</f>
        <v>0</v>
      </c>
      <c r="AK220" s="23">
        <f>1.11426*AH220*2.5%+'[1]начисления 2017'!CE223</f>
        <v>0</v>
      </c>
      <c r="AL220" s="23">
        <v>0</v>
      </c>
      <c r="AM220" s="23">
        <f>'[1]начисления 2017'!CS223</f>
        <v>5244.3720000000003</v>
      </c>
      <c r="AN220" s="23">
        <f t="shared" si="109"/>
        <v>442.48625911426677</v>
      </c>
      <c r="AO220" s="23">
        <f>'[1]начисления 2017'!CV223</f>
        <v>49.294104807739501</v>
      </c>
      <c r="AP220" s="23">
        <f t="shared" si="110"/>
        <v>14.886819651937328</v>
      </c>
      <c r="AQ220" s="23">
        <f>'[1]начисления 2017'!CW223</f>
        <v>131.19633739722698</v>
      </c>
      <c r="AR220" s="23">
        <f>'[1]начисления 2017'!CH223</f>
        <v>49.569326564805834</v>
      </c>
      <c r="AS220" s="23">
        <f>'[1]начисления 2017'!CK223+'[1]начисления 2017'!CL223+'[1]начисления 2017'!CM223+'[1]начисления 2017'!CN223</f>
        <v>0</v>
      </c>
      <c r="AT220" s="23">
        <f>'[1]начисления 2017'!CJ223</f>
        <v>0.50813338397013297</v>
      </c>
      <c r="AU220" s="23">
        <f>'[1]начисления 2017'!CI223</f>
        <v>0.22425092668784594</v>
      </c>
      <c r="AV220" s="23">
        <f>1.11426*AM220*2.5%+'[1]начисления 2017'!CY223</f>
        <v>196.80728638189913</v>
      </c>
      <c r="AW220" s="23">
        <f t="shared" si="111"/>
        <v>8.4373545414830744</v>
      </c>
      <c r="AX220" s="23">
        <f>'[1]начисления 2017'!CO223</f>
        <v>0</v>
      </c>
      <c r="AY220" s="23">
        <f t="shared" si="112"/>
        <v>0</v>
      </c>
      <c r="AZ220" s="23">
        <f>'[1]начисления 2017'!CP223</f>
        <v>0</v>
      </c>
      <c r="BA220" s="23">
        <f>'[1]начисления 2017'!CQ223</f>
        <v>0</v>
      </c>
      <c r="BB220" s="23">
        <f>1.11426*AX220*2.5%+'[1]начисления 2017'!CR223</f>
        <v>0</v>
      </c>
      <c r="BC220" s="23">
        <v>0</v>
      </c>
      <c r="BD220" s="23">
        <f>'[1]начисления 2017'!DA223</f>
        <v>0</v>
      </c>
      <c r="BE220" s="23">
        <f t="shared" si="113"/>
        <v>0</v>
      </c>
      <c r="BF220" s="23">
        <f>'[1]начисления 2017'!CZ223</f>
        <v>0</v>
      </c>
      <c r="BG220" s="23">
        <f t="shared" si="114"/>
        <v>0</v>
      </c>
      <c r="BH220" s="23">
        <v>0</v>
      </c>
      <c r="BI220" s="23">
        <f t="shared" si="115"/>
        <v>1264.6950351544767</v>
      </c>
      <c r="BJ220" s="23">
        <f>'[1]начисления 2017'!DD223</f>
        <v>705.70378851524742</v>
      </c>
      <c r="BK220" s="23">
        <f t="shared" si="116"/>
        <v>213.12254413160471</v>
      </c>
      <c r="BL220" s="23">
        <f>'[1]начисления 2017'!DF223</f>
        <v>102.68231268320955</v>
      </c>
      <c r="BM220" s="23">
        <f>'[1]начисления 2017'!DK223</f>
        <v>7.2190820459453295</v>
      </c>
      <c r="BN220" s="23">
        <f>'[1]начисления 2017'!DG223</f>
        <v>14.905231956266912</v>
      </c>
      <c r="BO220" s="23">
        <f>'[1]начисления 2017'!DH223</f>
        <v>13.757940936877503</v>
      </c>
      <c r="BP220" s="23">
        <f>'[1]начисления 2017'!DE223</f>
        <v>77.657947751772312</v>
      </c>
      <c r="BQ220" s="23">
        <f>'[1]начисления 2017'!DJ223</f>
        <v>92.711595449987087</v>
      </c>
      <c r="BR220" s="23">
        <f>'[1]начисления 2017'!DI223</f>
        <v>26.624635634167841</v>
      </c>
      <c r="BS220" s="23">
        <f>'[1]начисления 2017'!DL223</f>
        <v>1.0910121898313727</v>
      </c>
      <c r="BT220" s="23">
        <f>'[1]начисления 2017'!DM223</f>
        <v>3.4155810079431141</v>
      </c>
      <c r="BU220" s="23">
        <f>'[1]начисления 2017'!DN223</f>
        <v>5.8033628516236204</v>
      </c>
      <c r="BV220" s="23">
        <f>'[1]начисления 2017'!DS223</f>
        <v>40.389700977184212</v>
      </c>
      <c r="BW220" s="23">
        <f t="shared" si="117"/>
        <v>7876.3123035766748</v>
      </c>
    </row>
    <row r="221" spans="1:75" s="25" customFormat="1" ht="12" x14ac:dyDescent="0.2">
      <c r="A221" s="18">
        <f t="shared" si="118"/>
        <v>218</v>
      </c>
      <c r="B221" s="35" t="s">
        <v>132</v>
      </c>
      <c r="C221" s="29">
        <v>1</v>
      </c>
      <c r="D221" s="29"/>
      <c r="E221" s="37">
        <v>1770.51</v>
      </c>
      <c r="F221" s="23">
        <f>'[1]начисления 2017'!BD224+'[1]начисления 2017'!BH224</f>
        <v>56514.679200000006</v>
      </c>
      <c r="G221" s="23">
        <f t="shared" si="101"/>
        <v>55900.488040423828</v>
      </c>
      <c r="H221" s="23">
        <f>'[1]начисления 2017'!BF224</f>
        <v>23150.789692135761</v>
      </c>
      <c r="I221" s="23">
        <f t="shared" si="102"/>
        <v>6991.5384870249991</v>
      </c>
      <c r="J221" s="23">
        <f>'[1]начисления 2017'!BG224</f>
        <v>0</v>
      </c>
      <c r="K221" s="23">
        <f>'[1]начисления 2017'!AS224</f>
        <v>24183.858700128269</v>
      </c>
      <c r="L221" s="23">
        <f>1.11426*F221*2.5%+'[1]начисления 2017'!BI224+'[1]начисления 2017'!BY224</f>
        <v>1574.3011611348002</v>
      </c>
      <c r="M221" s="23">
        <f t="shared" si="121"/>
        <v>98.913218356238716</v>
      </c>
      <c r="N221" s="23">
        <f>'[1]начисления 2017'!BJ224</f>
        <v>0</v>
      </c>
      <c r="O221" s="23">
        <f t="shared" si="103"/>
        <v>0</v>
      </c>
      <c r="P221" s="23">
        <f>'[1]начисления 2017'!BK224</f>
        <v>0</v>
      </c>
      <c r="Q221" s="23">
        <f t="shared" si="104"/>
        <v>0</v>
      </c>
      <c r="R221" s="23">
        <f>'[1]начисления 2017'!BL224</f>
        <v>0</v>
      </c>
      <c r="S221" s="23">
        <f>'[1]начисления 2017'!BC224</f>
        <v>0</v>
      </c>
      <c r="T221" s="23">
        <f t="shared" si="105"/>
        <v>0</v>
      </c>
      <c r="U221" s="24">
        <v>0</v>
      </c>
      <c r="V221" s="24">
        <f>'[1]начисления 2017'!E224*'[1]начисления 2017'!I224*12</f>
        <v>42917.162400000001</v>
      </c>
      <c r="W221" s="23">
        <f t="shared" si="106"/>
        <v>54747.718334069992</v>
      </c>
      <c r="X221" s="23">
        <f>'[1]начисления 2017'!AL224</f>
        <v>47550.058318274656</v>
      </c>
      <c r="Y221" s="23">
        <f>'[1]начисления 2017'!AM224</f>
        <v>5229.4768693581564</v>
      </c>
      <c r="Z221" s="23">
        <f>1.11426*V221*2.5%+'[1]начисления 2017'!AN224</f>
        <v>1968.1831464371789</v>
      </c>
      <c r="AA221" s="23">
        <f t="shared" si="119"/>
        <v>127.56602550701253</v>
      </c>
      <c r="AB221" s="23">
        <f>'[1]начисления 2017'!BQ224</f>
        <v>9348.2927999999993</v>
      </c>
      <c r="AC221" s="23">
        <f t="shared" si="107"/>
        <v>3225.3419528314562</v>
      </c>
      <c r="AD221" s="23">
        <f>'[1]начисления 2017'!BN224</f>
        <v>448.96639999999991</v>
      </c>
      <c r="AE221" s="23">
        <f>'[1]начисления 2017'!BP224</f>
        <v>696.67199999999991</v>
      </c>
      <c r="AF221" s="23">
        <f>1.11426*AB221*2.5%+'[1]начисления 2017'!BR224</f>
        <v>2079.7035528314564</v>
      </c>
      <c r="AG221" s="23">
        <f t="shared" ref="AG221:AG227" si="128">AC221/AB221*100</f>
        <v>34.501935506678358</v>
      </c>
      <c r="AH221" s="23">
        <f>'[1]начисления 2017'!CD224</f>
        <v>3186.9180000000001</v>
      </c>
      <c r="AI221" s="23">
        <f t="shared" si="108"/>
        <v>4272.8656549543502</v>
      </c>
      <c r="AJ221" s="23">
        <f>'[1]начисления 2017'!BT224</f>
        <v>3027.8799999999997</v>
      </c>
      <c r="AK221" s="23">
        <f>1.11426*AH221*2.5%+'[1]начисления 2017'!CE224</f>
        <v>1244.9856549543501</v>
      </c>
      <c r="AL221" s="23">
        <f t="shared" ref="AL221:AL227" si="129">AI221/AH221*100</f>
        <v>134.07516776253266</v>
      </c>
      <c r="AM221" s="23">
        <f>'[1]начисления 2017'!CS224</f>
        <v>141924.08159999998</v>
      </c>
      <c r="AN221" s="23">
        <f t="shared" si="109"/>
        <v>56317.136620754427</v>
      </c>
      <c r="AO221" s="23">
        <f>'[1]начисления 2017'!CV224</f>
        <v>18640.781788642249</v>
      </c>
      <c r="AP221" s="23">
        <f t="shared" si="110"/>
        <v>5629.5161001699589</v>
      </c>
      <c r="AQ221" s="23">
        <f>'[1]начисления 2017'!CW224</f>
        <v>16578.4047650008</v>
      </c>
      <c r="AR221" s="23">
        <f>'[1]начисления 2017'!CH224</f>
        <v>1341.4534949543147</v>
      </c>
      <c r="AS221" s="23">
        <f>'[1]начисления 2017'!CK224+'[1]начисления 2017'!CL224+'[1]начисления 2017'!CM224+'[1]начисления 2017'!CN224</f>
        <v>0</v>
      </c>
      <c r="AT221" s="23">
        <f>'[1]начисления 2017'!CJ224</f>
        <v>192.15286629212599</v>
      </c>
      <c r="AU221" s="23">
        <f>'[1]начисления 2017'!CI224</f>
        <v>84.801470816701496</v>
      </c>
      <c r="AV221" s="23">
        <f>1.11426*AM221*2.5%+'[1]начисления 2017'!CY224</f>
        <v>13850.026134878271</v>
      </c>
      <c r="AW221" s="23">
        <f t="shared" si="111"/>
        <v>39.681170373523443</v>
      </c>
      <c r="AX221" s="23">
        <f>'[1]начисления 2017'!CO224</f>
        <v>0</v>
      </c>
      <c r="AY221" s="23">
        <f t="shared" si="112"/>
        <v>0</v>
      </c>
      <c r="AZ221" s="23">
        <f>'[1]начисления 2017'!CP224</f>
        <v>0</v>
      </c>
      <c r="BA221" s="23">
        <f>'[1]начисления 2017'!CQ224</f>
        <v>0</v>
      </c>
      <c r="BB221" s="23">
        <f>1.11426*AX221*2.5%+'[1]начисления 2017'!CR224</f>
        <v>0</v>
      </c>
      <c r="BC221" s="23">
        <v>0</v>
      </c>
      <c r="BD221" s="23">
        <f>'[1]начисления 2017'!DA224</f>
        <v>7861.0644000000002</v>
      </c>
      <c r="BE221" s="23">
        <f t="shared" si="113"/>
        <v>2191.2066100000002</v>
      </c>
      <c r="BF221" s="23">
        <f>'[1]начисления 2017'!CZ224</f>
        <v>1994.68</v>
      </c>
      <c r="BG221" s="23">
        <f t="shared" si="114"/>
        <v>196.52661000000001</v>
      </c>
      <c r="BH221" s="23">
        <f t="shared" si="120"/>
        <v>27.874171975998568</v>
      </c>
      <c r="BI221" s="23">
        <f t="shared" si="115"/>
        <v>32943.105877677168</v>
      </c>
      <c r="BJ221" s="23">
        <f>'[1]начисления 2017'!DD224</f>
        <v>18382.356202178056</v>
      </c>
      <c r="BK221" s="23">
        <f t="shared" si="116"/>
        <v>5551.4715730577727</v>
      </c>
      <c r="BL221" s="23">
        <f>'[1]начисления 2017'!DF224</f>
        <v>2674.6956416054454</v>
      </c>
      <c r="BM221" s="23">
        <f>'[1]начисления 2017'!DK224</f>
        <v>188.04453055369729</v>
      </c>
      <c r="BN221" s="23">
        <f>'[1]начисления 2017'!DG224</f>
        <v>388.25536656484269</v>
      </c>
      <c r="BO221" s="23">
        <f>'[1]начисления 2017'!DH224</f>
        <v>358.3704310873843</v>
      </c>
      <c r="BP221" s="23">
        <f>'[1]начисления 2017'!DE224</f>
        <v>2022.8544620777075</v>
      </c>
      <c r="BQ221" s="23">
        <f>'[1]начисления 2017'!DJ224</f>
        <v>2414.9758005685844</v>
      </c>
      <c r="BR221" s="23">
        <f>'[1]начисления 2017'!DI224</f>
        <v>693.52544785141333</v>
      </c>
      <c r="BS221" s="23">
        <f>'[1]начисления 2017'!DL224</f>
        <v>28.418969857868742</v>
      </c>
      <c r="BT221" s="23">
        <f>'[1]начисления 2017'!DM224</f>
        <v>88.969944255936369</v>
      </c>
      <c r="BU221" s="23">
        <f>'[1]начисления 2017'!DN224</f>
        <v>151.16750801845564</v>
      </c>
      <c r="BV221" s="23">
        <f>'[1]начисления 2017'!DS224</f>
        <v>1166.0307286376515</v>
      </c>
      <c r="BW221" s="23">
        <f t="shared" si="117"/>
        <v>210763.89381934889</v>
      </c>
    </row>
    <row r="222" spans="1:75" s="25" customFormat="1" ht="12" x14ac:dyDescent="0.2">
      <c r="A222" s="18">
        <f t="shared" si="118"/>
        <v>219</v>
      </c>
      <c r="B222" s="35" t="s">
        <v>132</v>
      </c>
      <c r="C222" s="29">
        <v>3</v>
      </c>
      <c r="D222" s="29"/>
      <c r="E222" s="37">
        <v>726.78</v>
      </c>
      <c r="F222" s="23">
        <f>'[1]начисления 2017'!BD225+'[1]начисления 2017'!BH225</f>
        <v>23198.817599999998</v>
      </c>
      <c r="G222" s="23">
        <f t="shared" si="101"/>
        <v>22946.697108753535</v>
      </c>
      <c r="H222" s="23">
        <f>'[1]начисления 2017'!BF225</f>
        <v>9503.2114658773044</v>
      </c>
      <c r="I222" s="23">
        <f t="shared" si="102"/>
        <v>2869.9698626949457</v>
      </c>
      <c r="J222" s="23">
        <f>'[1]начисления 2017'!BG225</f>
        <v>0</v>
      </c>
      <c r="K222" s="23">
        <f>'[1]начисления 2017'!AS225</f>
        <v>9927.277917706886</v>
      </c>
      <c r="L222" s="23">
        <f>1.11426*F222*2.5%+'[1]начисления 2017'!BI225+'[1]начисления 2017'!BY225</f>
        <v>646.2378624744</v>
      </c>
      <c r="M222" s="23">
        <f t="shared" si="121"/>
        <v>98.913218356238701</v>
      </c>
      <c r="N222" s="23">
        <f>'[1]начисления 2017'!BJ225</f>
        <v>0</v>
      </c>
      <c r="O222" s="23">
        <f t="shared" si="103"/>
        <v>0</v>
      </c>
      <c r="P222" s="23">
        <f>'[1]начисления 2017'!BK225</f>
        <v>0</v>
      </c>
      <c r="Q222" s="23">
        <f t="shared" si="104"/>
        <v>0</v>
      </c>
      <c r="R222" s="23">
        <f>'[1]начисления 2017'!BL225</f>
        <v>0</v>
      </c>
      <c r="S222" s="23">
        <f>'[1]начисления 2017'!BC225</f>
        <v>0</v>
      </c>
      <c r="T222" s="23">
        <f t="shared" si="105"/>
        <v>0</v>
      </c>
      <c r="U222" s="24">
        <v>0</v>
      </c>
      <c r="V222" s="24">
        <f>'[1]начисления 2017'!E225*'[1]начисления 2017'!I225*12</f>
        <v>17617.147199999999</v>
      </c>
      <c r="W222" s="23">
        <f t="shared" si="106"/>
        <v>22473.494490759949</v>
      </c>
      <c r="X222" s="23">
        <f>'[1]начисления 2017'!AL225</f>
        <v>19518.913411703779</v>
      </c>
      <c r="Y222" s="23">
        <f>'[1]начисления 2017'!AM225</f>
        <v>2146.6578551446314</v>
      </c>
      <c r="Z222" s="23">
        <f>1.11426*V222*2.5%+'[1]начисления 2017'!AN225</f>
        <v>807.92322391153562</v>
      </c>
      <c r="AA222" s="23">
        <f t="shared" si="119"/>
        <v>127.56602550701257</v>
      </c>
      <c r="AB222" s="23">
        <f>'[1]начисления 2017'!BQ225</f>
        <v>3837.3983999999996</v>
      </c>
      <c r="AC222" s="23">
        <f t="shared" si="107"/>
        <v>1398.5782465475177</v>
      </c>
      <c r="AD222" s="23">
        <f>'[1]начисления 2017'!BN225</f>
        <v>213.53279999999995</v>
      </c>
      <c r="AE222" s="23">
        <f>'[1]начисления 2017'!BP225</f>
        <v>331.34399999999999</v>
      </c>
      <c r="AF222" s="23">
        <f>1.11426*AB222*2.5%+'[1]начисления 2017'!BR225</f>
        <v>853.70144654751778</v>
      </c>
      <c r="AG222" s="23">
        <f t="shared" si="128"/>
        <v>36.44600066929506</v>
      </c>
      <c r="AH222" s="23">
        <f>'[1]начисления 2017'!CD225</f>
        <v>1308.204</v>
      </c>
      <c r="AI222" s="23">
        <f t="shared" si="108"/>
        <v>1634.4165172225644</v>
      </c>
      <c r="AJ222" s="23">
        <f>'[1]начисления 2017'!BT225</f>
        <v>1123.3599999999999</v>
      </c>
      <c r="AK222" s="23">
        <f>1.11426*AH222*2.5%+'[1]начисления 2017'!CE225</f>
        <v>511.05651722256437</v>
      </c>
      <c r="AL222" s="23">
        <f t="shared" si="129"/>
        <v>124.93590580846445</v>
      </c>
      <c r="AM222" s="23">
        <f>'[1]начисления 2017'!CS225</f>
        <v>58258.684799999988</v>
      </c>
      <c r="AN222" s="23">
        <f t="shared" si="109"/>
        <v>17332.445308561873</v>
      </c>
      <c r="AO222" s="23">
        <f>'[1]начисления 2017'!CV225</f>
        <v>7440.0391120704307</v>
      </c>
      <c r="AP222" s="23">
        <f t="shared" si="110"/>
        <v>2246.8918118452702</v>
      </c>
      <c r="AQ222" s="23">
        <f>'[1]начисления 2017'!CW225</f>
        <v>2553.3219770855558</v>
      </c>
      <c r="AR222" s="23">
        <f>'[1]начисления 2017'!CH225</f>
        <v>550.6557833973809</v>
      </c>
      <c r="AS222" s="23">
        <f>'[1]начисления 2017'!CK225+'[1]начисления 2017'!CL225+'[1]начисления 2017'!CM225+'[1]начисления 2017'!CN225</f>
        <v>0</v>
      </c>
      <c r="AT222" s="23">
        <f>'[1]начисления 2017'!CJ225</f>
        <v>76.693394993815218</v>
      </c>
      <c r="AU222" s="23">
        <f>'[1]начисления 2017'!CI225</f>
        <v>33.846555728782739</v>
      </c>
      <c r="AV222" s="23">
        <f>1.11426*AM222*2.5%+'[1]начисления 2017'!CY225</f>
        <v>4430.9966734406371</v>
      </c>
      <c r="AW222" s="23">
        <f t="shared" si="111"/>
        <v>29.75083520691129</v>
      </c>
      <c r="AX222" s="23">
        <f>'[1]начисления 2017'!CO225</f>
        <v>0</v>
      </c>
      <c r="AY222" s="23">
        <f t="shared" si="112"/>
        <v>0</v>
      </c>
      <c r="AZ222" s="23">
        <f>'[1]начисления 2017'!CP225</f>
        <v>0</v>
      </c>
      <c r="BA222" s="23">
        <f>'[1]начисления 2017'!CQ225</f>
        <v>0</v>
      </c>
      <c r="BB222" s="23">
        <f>1.11426*AX222*2.5%+'[1]начисления 2017'!CR225</f>
        <v>0</v>
      </c>
      <c r="BC222" s="23">
        <v>0</v>
      </c>
      <c r="BD222" s="23">
        <f>'[1]начисления 2017'!DA225</f>
        <v>3226.9031999999997</v>
      </c>
      <c r="BE222" s="23">
        <f t="shared" si="113"/>
        <v>717.27257999999995</v>
      </c>
      <c r="BF222" s="23">
        <f>'[1]начисления 2017'!CZ225</f>
        <v>636.59999999999991</v>
      </c>
      <c r="BG222" s="23">
        <f t="shared" si="114"/>
        <v>80.672579999999996</v>
      </c>
      <c r="BH222" s="23">
        <f t="shared" si="120"/>
        <v>22.227892674313875</v>
      </c>
      <c r="BI222" s="23">
        <f t="shared" si="115"/>
        <v>13522.877865574445</v>
      </c>
      <c r="BJ222" s="23">
        <f>'[1]начисления 2017'!DD225</f>
        <v>7545.808179913678</v>
      </c>
      <c r="BK222" s="23">
        <f t="shared" si="116"/>
        <v>2278.8340703339309</v>
      </c>
      <c r="BL222" s="23">
        <f>'[1]начисления 2017'!DF225</f>
        <v>1097.9408748925482</v>
      </c>
      <c r="BM222" s="23">
        <f>'[1]начисления 2017'!DK225</f>
        <v>77.190755158579222</v>
      </c>
      <c r="BN222" s="23">
        <f>'[1]начисления 2017'!DG225</f>
        <v>159.37568006506393</v>
      </c>
      <c r="BO222" s="23">
        <f>'[1]начисления 2017'!DH225</f>
        <v>147.10815635364338</v>
      </c>
      <c r="BP222" s="23">
        <f>'[1]начисления 2017'!DE225</f>
        <v>830.36535571605702</v>
      </c>
      <c r="BQ222" s="23">
        <f>'[1]начисления 2017'!DJ225</f>
        <v>991.32798591210212</v>
      </c>
      <c r="BR222" s="23">
        <f>'[1]начисления 2017'!DI225</f>
        <v>284.68657335425956</v>
      </c>
      <c r="BS222" s="23">
        <f>'[1]начисления 2017'!DL225</f>
        <v>11.665756710383926</v>
      </c>
      <c r="BT222" s="23">
        <f>'[1]начисления 2017'!DM225</f>
        <v>36.521440763581921</v>
      </c>
      <c r="BU222" s="23">
        <f>'[1]начисления 2017'!DN225</f>
        <v>62.053036400615177</v>
      </c>
      <c r="BV222" s="23">
        <f>'[1]начисления 2017'!DS225</f>
        <v>478.64616012294323</v>
      </c>
      <c r="BW222" s="23">
        <f t="shared" si="117"/>
        <v>80504.428277542829</v>
      </c>
    </row>
    <row r="223" spans="1:75" s="25" customFormat="1" ht="12" x14ac:dyDescent="0.2">
      <c r="A223" s="18">
        <f t="shared" si="118"/>
        <v>220</v>
      </c>
      <c r="B223" s="35" t="s">
        <v>132</v>
      </c>
      <c r="C223" s="29">
        <v>5</v>
      </c>
      <c r="D223" s="29"/>
      <c r="E223" s="37">
        <v>1594.31</v>
      </c>
      <c r="F223" s="23">
        <f>'[1]начисления 2017'!BD226+'[1]начисления 2017'!BH226</f>
        <v>50890.375200000002</v>
      </c>
      <c r="G223" s="23">
        <f t="shared" si="101"/>
        <v>50337.307943885149</v>
      </c>
      <c r="H223" s="23">
        <f>'[1]начисления 2017'!BF226</f>
        <v>20846.838207109227</v>
      </c>
      <c r="I223" s="23">
        <f t="shared" si="102"/>
        <v>6295.7451385469867</v>
      </c>
      <c r="J223" s="23">
        <f>'[1]начисления 2017'!BG226</f>
        <v>0</v>
      </c>
      <c r="K223" s="23">
        <f>'[1]начисления 2017'!AS226</f>
        <v>21777.096861470138</v>
      </c>
      <c r="L223" s="23">
        <f>1.11426*F223*2.5%+'[1]начисления 2017'!BI226+'[1]начисления 2017'!BY226</f>
        <v>1417.6277367588002</v>
      </c>
      <c r="M223" s="23">
        <f t="shared" si="121"/>
        <v>98.913218356238701</v>
      </c>
      <c r="N223" s="23">
        <f>'[1]начисления 2017'!BJ226</f>
        <v>0</v>
      </c>
      <c r="O223" s="23">
        <f t="shared" si="103"/>
        <v>0</v>
      </c>
      <c r="P223" s="23">
        <f>'[1]начисления 2017'!BK226</f>
        <v>0</v>
      </c>
      <c r="Q223" s="23">
        <f t="shared" si="104"/>
        <v>0</v>
      </c>
      <c r="R223" s="23">
        <f>'[1]начисления 2017'!BL226</f>
        <v>0</v>
      </c>
      <c r="S223" s="23">
        <f>'[1]начисления 2017'!BC226</f>
        <v>0</v>
      </c>
      <c r="T223" s="23">
        <f t="shared" si="105"/>
        <v>0</v>
      </c>
      <c r="U223" s="24">
        <v>0</v>
      </c>
      <c r="V223" s="24">
        <f>'[1]начисления 2017'!E226*'[1]начисления 2017'!I226*12</f>
        <v>38646.074399999998</v>
      </c>
      <c r="W223" s="23">
        <f t="shared" si="106"/>
        <v>49299.26112656304</v>
      </c>
      <c r="X223" s="23">
        <f>'[1]начисления 2017'!AL226</f>
        <v>42817.90753930137</v>
      </c>
      <c r="Y223" s="23">
        <f>'[1]начисления 2017'!AM226</f>
        <v>4709.0427433826417</v>
      </c>
      <c r="Z223" s="23">
        <f>1.11426*V223*2.5%+'[1]начисления 2017'!AN226</f>
        <v>1772.3108438790282</v>
      </c>
      <c r="AA223" s="23">
        <f t="shared" si="119"/>
        <v>127.56602550701255</v>
      </c>
      <c r="AB223" s="23">
        <f>'[1]начисления 2017'!BQ226</f>
        <v>8417.9567999999999</v>
      </c>
      <c r="AC223" s="23">
        <f t="shared" si="107"/>
        <v>4527.2608121923731</v>
      </c>
      <c r="AD223" s="23">
        <f>'[1]начисления 2017'!BN226</f>
        <v>1040.2879999999998</v>
      </c>
      <c r="AE223" s="23">
        <f>'[1]начисления 2017'!BP226</f>
        <v>1614.24</v>
      </c>
      <c r="AF223" s="23">
        <f>1.11426*AB223*2.5%+'[1]начисления 2017'!BR226</f>
        <v>1872.7328121923733</v>
      </c>
      <c r="AG223" s="23">
        <f t="shared" si="128"/>
        <v>53.780993651480522</v>
      </c>
      <c r="AH223" s="23">
        <f>'[1]начисления 2017'!CD226</f>
        <v>2869.7579999999998</v>
      </c>
      <c r="AI223" s="23">
        <f t="shared" si="108"/>
        <v>4342.4854948858065</v>
      </c>
      <c r="AJ223" s="23">
        <f>'[1]начисления 2017'!BT226</f>
        <v>3221.3999999999996</v>
      </c>
      <c r="AK223" s="23">
        <f>1.11426*AH223*2.5%+'[1]начисления 2017'!CE226</f>
        <v>1121.0854948858068</v>
      </c>
      <c r="AL223" s="23">
        <f t="shared" si="129"/>
        <v>151.31887409620626</v>
      </c>
      <c r="AM223" s="23">
        <f>'[1]начисления 2017'!CS226</f>
        <v>127799.88959999999</v>
      </c>
      <c r="AN223" s="23">
        <f t="shared" si="109"/>
        <v>121069.78530968539</v>
      </c>
      <c r="AO223" s="23">
        <f>'[1]начисления 2017'!CV226</f>
        <v>49844.339497827576</v>
      </c>
      <c r="AP223" s="23">
        <f t="shared" si="110"/>
        <v>15052.990528343928</v>
      </c>
      <c r="AQ223" s="23">
        <f>'[1]начисления 2017'!CW226</f>
        <v>28616.541465300561</v>
      </c>
      <c r="AR223" s="23">
        <f>'[1]начисления 2017'!CH226</f>
        <v>1207.9529183910929</v>
      </c>
      <c r="AS223" s="23">
        <f>'[1]начисления 2017'!CK226+'[1]начисления 2017'!CL226+'[1]начисления 2017'!CM226+'[1]начисления 2017'!CN226</f>
        <v>0</v>
      </c>
      <c r="AT223" s="23">
        <f>'[1]начисления 2017'!CJ226</f>
        <v>513.80531200580174</v>
      </c>
      <c r="AU223" s="23">
        <f>'[1]начисления 2017'!CI226</f>
        <v>226.75407873065731</v>
      </c>
      <c r="AV223" s="23">
        <f>1.11426*AM223*2.5%+'[1]начисления 2017'!CY226</f>
        <v>25607.401509085768</v>
      </c>
      <c r="AW223" s="23">
        <f t="shared" si="111"/>
        <v>94.733873157966642</v>
      </c>
      <c r="AX223" s="23">
        <f>'[1]начисления 2017'!CO226</f>
        <v>0</v>
      </c>
      <c r="AY223" s="23">
        <f t="shared" si="112"/>
        <v>0</v>
      </c>
      <c r="AZ223" s="23">
        <f>'[1]начисления 2017'!CP226</f>
        <v>0</v>
      </c>
      <c r="BA223" s="23">
        <f>'[1]начисления 2017'!CQ226</f>
        <v>0</v>
      </c>
      <c r="BB223" s="23">
        <f>1.11426*AX223*2.5%+'[1]начисления 2017'!CR226</f>
        <v>0</v>
      </c>
      <c r="BC223" s="23">
        <v>0</v>
      </c>
      <c r="BD223" s="23">
        <f>'[1]начисления 2017'!DA226</f>
        <v>7078.7363999999998</v>
      </c>
      <c r="BE223" s="23">
        <f t="shared" si="113"/>
        <v>3297.3084100000001</v>
      </c>
      <c r="BF223" s="23">
        <f>'[1]начисления 2017'!CZ226</f>
        <v>3120.34</v>
      </c>
      <c r="BG223" s="23">
        <f t="shared" si="114"/>
        <v>176.96841000000001</v>
      </c>
      <c r="BH223" s="23">
        <f t="shared" si="120"/>
        <v>46.580466112567777</v>
      </c>
      <c r="BI223" s="23">
        <f t="shared" si="115"/>
        <v>29664.629475032321</v>
      </c>
      <c r="BJ223" s="23">
        <f>'[1]начисления 2017'!DD226</f>
        <v>16552.956106824866</v>
      </c>
      <c r="BK223" s="23">
        <f t="shared" si="116"/>
        <v>4998.9927442611097</v>
      </c>
      <c r="BL223" s="23">
        <f>'[1]начисления 2017'!DF226</f>
        <v>2408.5116765044972</v>
      </c>
      <c r="BM223" s="23">
        <f>'[1]начисления 2017'!DK226</f>
        <v>169.33046156591328</v>
      </c>
      <c r="BN223" s="23">
        <f>'[1]начисления 2017'!DG226</f>
        <v>349.61644580826675</v>
      </c>
      <c r="BO223" s="23">
        <f>'[1]начисления 2017'!DH226</f>
        <v>322.70563961057985</v>
      </c>
      <c r="BP223" s="23">
        <f>'[1]начисления 2017'!DE226</f>
        <v>1821.5413058582612</v>
      </c>
      <c r="BQ223" s="23">
        <f>'[1]начисления 2017'!DJ226</f>
        <v>2174.6389845889039</v>
      </c>
      <c r="BR223" s="23">
        <f>'[1]начисления 2017'!DI226</f>
        <v>624.50624778396434</v>
      </c>
      <c r="BS223" s="23">
        <f>'[1]начисления 2017'!DL226</f>
        <v>25.590732520064115</v>
      </c>
      <c r="BT223" s="23">
        <f>'[1]начисления 2017'!DM226</f>
        <v>80.115713453570962</v>
      </c>
      <c r="BU223" s="23">
        <f>'[1]начисления 2017'!DN226</f>
        <v>136.12341625232503</v>
      </c>
      <c r="BV223" s="23">
        <f>'[1]начисления 2017'!DS226</f>
        <v>947.37899714232094</v>
      </c>
      <c r="BW223" s="23">
        <f t="shared" si="117"/>
        <v>263485.41756938642</v>
      </c>
    </row>
    <row r="224" spans="1:75" s="25" customFormat="1" ht="12" x14ac:dyDescent="0.2">
      <c r="A224" s="18">
        <f t="shared" si="118"/>
        <v>221</v>
      </c>
      <c r="B224" s="35" t="s">
        <v>132</v>
      </c>
      <c r="C224" s="29">
        <v>9</v>
      </c>
      <c r="D224" s="29"/>
      <c r="E224" s="37">
        <v>1051.53</v>
      </c>
      <c r="F224" s="23">
        <f>'[1]начисления 2017'!BD227+'[1]начисления 2017'!BH227</f>
        <v>33564.837600000006</v>
      </c>
      <c r="G224" s="23">
        <f t="shared" si="101"/>
        <v>33479.084142204912</v>
      </c>
      <c r="H224" s="23">
        <f>'[1]начисления 2017'!BF227</f>
        <v>13749.569268160876</v>
      </c>
      <c r="I224" s="23">
        <f t="shared" si="102"/>
        <v>4152.3699189845847</v>
      </c>
      <c r="J224" s="23">
        <f>'[1]начисления 2017'!BG227</f>
        <v>279.02303599999999</v>
      </c>
      <c r="K224" s="23">
        <f>'[1]начисления 2017'!AS227</f>
        <v>14363.123020455052</v>
      </c>
      <c r="L224" s="23">
        <f>1.11426*F224*2.5%+'[1]начисления 2017'!BI227+'[1]начисления 2017'!BY227</f>
        <v>934.99889860440021</v>
      </c>
      <c r="M224" s="23">
        <f t="shared" si="121"/>
        <v>99.744514009520799</v>
      </c>
      <c r="N224" s="23">
        <f>'[1]начисления 2017'!BJ227</f>
        <v>0</v>
      </c>
      <c r="O224" s="23">
        <f t="shared" si="103"/>
        <v>0</v>
      </c>
      <c r="P224" s="23">
        <f>'[1]начисления 2017'!BK227</f>
        <v>0</v>
      </c>
      <c r="Q224" s="23">
        <f t="shared" si="104"/>
        <v>0</v>
      </c>
      <c r="R224" s="23">
        <f>'[1]начисления 2017'!BL227</f>
        <v>0</v>
      </c>
      <c r="S224" s="23">
        <f>'[1]начисления 2017'!BC227</f>
        <v>0</v>
      </c>
      <c r="T224" s="23">
        <f t="shared" si="105"/>
        <v>0</v>
      </c>
      <c r="U224" s="24">
        <v>0</v>
      </c>
      <c r="V224" s="24">
        <f>'[1]начисления 2017'!E227*'[1]начисления 2017'!I227*12</f>
        <v>25489.087200000002</v>
      </c>
      <c r="W224" s="23">
        <f t="shared" si="106"/>
        <v>32515.415479056668</v>
      </c>
      <c r="X224" s="23">
        <f>'[1]начисления 2017'!AL227</f>
        <v>28240.62717714972</v>
      </c>
      <c r="Y224" s="23">
        <f>'[1]начисления 2017'!AM227</f>
        <v>3105.8575283032474</v>
      </c>
      <c r="Z224" s="23">
        <f>1.11426*V224*2.5%+'[1]начисления 2017'!AN227</f>
        <v>1168.9307736036999</v>
      </c>
      <c r="AA224" s="23">
        <f t="shared" si="119"/>
        <v>127.56602550701253</v>
      </c>
      <c r="AB224" s="23">
        <f>'[1]начисления 2017'!BQ227</f>
        <v>5552.0784000000003</v>
      </c>
      <c r="AC224" s="23">
        <f t="shared" si="107"/>
        <v>2878.1773816584268</v>
      </c>
      <c r="AD224" s="23">
        <f>'[1]начисления 2017'!BN227</f>
        <v>643.88351999999998</v>
      </c>
      <c r="AE224" s="23">
        <f>'[1]начисления 2017'!BP227</f>
        <v>999.12959999999998</v>
      </c>
      <c r="AF224" s="23">
        <f>1.11426*AB224*2.5%+'[1]начисления 2017'!BR227</f>
        <v>1235.1642616584268</v>
      </c>
      <c r="AG224" s="23">
        <f t="shared" si="128"/>
        <v>51.839638677624343</v>
      </c>
      <c r="AH224" s="23">
        <f>'[1]начисления 2017'!CD227</f>
        <v>1892.7539999999999</v>
      </c>
      <c r="AI224" s="23">
        <f t="shared" si="108"/>
        <v>2688.7739348290306</v>
      </c>
      <c r="AJ224" s="23">
        <f>'[1]начисления 2017'!BT227</f>
        <v>1949.36</v>
      </c>
      <c r="AK224" s="23">
        <f>1.11426*AH224*2.5%+'[1]начисления 2017'!CE227</f>
        <v>739.41393482903095</v>
      </c>
      <c r="AL224" s="23">
        <f t="shared" si="129"/>
        <v>142.05617501424013</v>
      </c>
      <c r="AM224" s="23">
        <f>'[1]начисления 2017'!CS227</f>
        <v>84290.644799999995</v>
      </c>
      <c r="AN224" s="23">
        <f t="shared" si="109"/>
        <v>154931.62709733556</v>
      </c>
      <c r="AO224" s="23">
        <f>'[1]начисления 2017'!CV227</f>
        <v>83853.388842631801</v>
      </c>
      <c r="AP224" s="23">
        <f t="shared" si="110"/>
        <v>25323.723430474802</v>
      </c>
      <c r="AQ224" s="23">
        <f>'[1]начисления 2017'!CW227</f>
        <v>13896.424466771448</v>
      </c>
      <c r="AR224" s="23">
        <f>'[1]начисления 2017'!CH227</f>
        <v>796.70749871467024</v>
      </c>
      <c r="AS224" s="23">
        <f>'[1]начисления 2017'!CK227+'[1]начисления 2017'!CL227+'[1]начисления 2017'!CM227+'[1]начисления 2017'!CN227</f>
        <v>0</v>
      </c>
      <c r="AT224" s="23">
        <f>'[1]начисления 2017'!CJ227</f>
        <v>864.3773204961426</v>
      </c>
      <c r="AU224" s="23">
        <f>'[1]начисления 2017'!CI227</f>
        <v>381.46955355448665</v>
      </c>
      <c r="AV224" s="23">
        <f>1.11426*AM224*2.5%+'[1]начисления 2017'!CY227</f>
        <v>29815.5359846922</v>
      </c>
      <c r="AW224" s="23">
        <f t="shared" si="111"/>
        <v>183.8064324516065</v>
      </c>
      <c r="AX224" s="23">
        <f>'[1]начисления 2017'!CO227</f>
        <v>0</v>
      </c>
      <c r="AY224" s="23">
        <f t="shared" si="112"/>
        <v>0</v>
      </c>
      <c r="AZ224" s="23">
        <f>'[1]начисления 2017'!CP227</f>
        <v>0</v>
      </c>
      <c r="BA224" s="23">
        <f>'[1]начисления 2017'!CQ227</f>
        <v>0</v>
      </c>
      <c r="BB224" s="23">
        <f>1.11426*AX224*2.5%+'[1]начисления 2017'!CR227</f>
        <v>0</v>
      </c>
      <c r="BC224" s="23">
        <v>0</v>
      </c>
      <c r="BD224" s="23">
        <f>'[1]начисления 2017'!DA227</f>
        <v>4668.7932000000001</v>
      </c>
      <c r="BE224" s="23">
        <f t="shared" si="113"/>
        <v>2044.3198299999997</v>
      </c>
      <c r="BF224" s="23">
        <f>'[1]начисления 2017'!CZ227</f>
        <v>1927.5999999999997</v>
      </c>
      <c r="BG224" s="23">
        <f t="shared" si="114"/>
        <v>116.71983</v>
      </c>
      <c r="BH224" s="23">
        <f t="shared" si="120"/>
        <v>43.786900434998913</v>
      </c>
      <c r="BI224" s="23">
        <f t="shared" si="115"/>
        <v>19565.359203593242</v>
      </c>
      <c r="BJ224" s="23">
        <f>'[1]начисления 2017'!DD227</f>
        <v>10917.53168142303</v>
      </c>
      <c r="BK224" s="23">
        <f t="shared" si="116"/>
        <v>3297.0945677897548</v>
      </c>
      <c r="BL224" s="23">
        <f>'[1]начисления 2017'!DF227</f>
        <v>1588.5381658490344</v>
      </c>
      <c r="BM224" s="23">
        <f>'[1]начисления 2017'!DK227</f>
        <v>111.68220750694957</v>
      </c>
      <c r="BN224" s="23">
        <f>'[1]начисления 2017'!DG227</f>
        <v>230.59014950716403</v>
      </c>
      <c r="BO224" s="23">
        <f>'[1]начисления 2017'!DH227</f>
        <v>212.84107935076176</v>
      </c>
      <c r="BP224" s="23">
        <f>'[1]начисления 2017'!DE227</f>
        <v>1201.4008124826021</v>
      </c>
      <c r="BQ224" s="23">
        <f>'[1]начисления 2017'!DJ227</f>
        <v>1434.2870153638689</v>
      </c>
      <c r="BR224" s="23">
        <f>'[1]начисления 2017'!DI227</f>
        <v>411.89420798481603</v>
      </c>
      <c r="BS224" s="23">
        <f>'[1]начисления 2017'!DL227</f>
        <v>16.878413211246883</v>
      </c>
      <c r="BT224" s="23">
        <f>'[1]начисления 2017'!DM227</f>
        <v>52.840461496091393</v>
      </c>
      <c r="BU224" s="23">
        <f>'[1]начисления 2017'!DN227</f>
        <v>89.780441627918876</v>
      </c>
      <c r="BV224" s="23">
        <f>'[1]начисления 2017'!DS227</f>
        <v>624.84550486734997</v>
      </c>
      <c r="BW224" s="23">
        <f t="shared" si="117"/>
        <v>248727.60257354518</v>
      </c>
    </row>
    <row r="225" spans="1:75" s="25" customFormat="1" ht="12" x14ac:dyDescent="0.2">
      <c r="A225" s="18">
        <f t="shared" si="118"/>
        <v>222</v>
      </c>
      <c r="B225" s="35" t="s">
        <v>132</v>
      </c>
      <c r="C225" s="29">
        <v>11</v>
      </c>
      <c r="D225" s="29"/>
      <c r="E225" s="37">
        <v>1154.82</v>
      </c>
      <c r="F225" s="23">
        <f>'[1]начисления 2017'!BD228+'[1]начисления 2017'!BH228</f>
        <v>36861.854399999997</v>
      </c>
      <c r="G225" s="23">
        <f t="shared" si="101"/>
        <v>36461.246532830781</v>
      </c>
      <c r="H225" s="23">
        <f>'[1]начисления 2017'!BF228</f>
        <v>15100.166026891808</v>
      </c>
      <c r="I225" s="23">
        <f t="shared" si="102"/>
        <v>4560.2501401213258</v>
      </c>
      <c r="J225" s="23">
        <f>'[1]начисления 2017'!BG228</f>
        <v>0</v>
      </c>
      <c r="K225" s="23">
        <f>'[1]начисления 2017'!AS228</f>
        <v>15773.988118724053</v>
      </c>
      <c r="L225" s="23">
        <f>1.11426*F225*2.5%+'[1]начисления 2017'!BI228+'[1]начисления 2017'!BY228</f>
        <v>1026.8422470936</v>
      </c>
      <c r="M225" s="23">
        <f t="shared" si="121"/>
        <v>98.913218356238701</v>
      </c>
      <c r="N225" s="23">
        <f>'[1]начисления 2017'!BJ228</f>
        <v>0</v>
      </c>
      <c r="O225" s="23">
        <f t="shared" si="103"/>
        <v>0</v>
      </c>
      <c r="P225" s="23">
        <f>'[1]начисления 2017'!BK228</f>
        <v>0</v>
      </c>
      <c r="Q225" s="23">
        <f t="shared" si="104"/>
        <v>0</v>
      </c>
      <c r="R225" s="23">
        <f>'[1]начисления 2017'!BL228</f>
        <v>0</v>
      </c>
      <c r="S225" s="23">
        <f>'[1]начисления 2017'!BC228</f>
        <v>0</v>
      </c>
      <c r="T225" s="23">
        <f t="shared" si="105"/>
        <v>0</v>
      </c>
      <c r="U225" s="24">
        <v>0</v>
      </c>
      <c r="V225" s="24">
        <f>'[1]начисления 2017'!E228*'[1]начисления 2017'!I228*12</f>
        <v>42266.411999999997</v>
      </c>
      <c r="W225" s="23">
        <f t="shared" si="106"/>
        <v>36106.961179983191</v>
      </c>
      <c r="X225" s="23">
        <f>'[1]начисления 2017'!AL228</f>
        <v>31014.655860237977</v>
      </c>
      <c r="Y225" s="23">
        <f>'[1]начисления 2017'!AM228</f>
        <v>3410.9406206529115</v>
      </c>
      <c r="Z225" s="23">
        <f>1.11426*V225*2.5%+'[1]начисления 2017'!AN228</f>
        <v>1681.3646990923032</v>
      </c>
      <c r="AA225" s="23">
        <f t="shared" si="119"/>
        <v>85.427079024316498</v>
      </c>
      <c r="AB225" s="23">
        <f>'[1]начисления 2017'!BQ228</f>
        <v>6097.4495999999999</v>
      </c>
      <c r="AC225" s="23">
        <f t="shared" si="107"/>
        <v>2211.5297822521325</v>
      </c>
      <c r="AD225" s="23">
        <f>'[1]начисления 2017'!BN228</f>
        <v>335.08224000000001</v>
      </c>
      <c r="AE225" s="23">
        <f>'[1]начисления 2017'!BP228</f>
        <v>519.95519999999999</v>
      </c>
      <c r="AF225" s="23">
        <f>1.11426*AB225*2.5%+'[1]начисления 2017'!BR228</f>
        <v>1356.4923422521322</v>
      </c>
      <c r="AG225" s="23">
        <f t="shared" si="128"/>
        <v>36.269750917697337</v>
      </c>
      <c r="AH225" s="23">
        <f>'[1]начисления 2017'!CD228</f>
        <v>2078.6759999999999</v>
      </c>
      <c r="AI225" s="23">
        <f t="shared" si="108"/>
        <v>2962.0053056206307</v>
      </c>
      <c r="AJ225" s="23">
        <f>'[1]начисления 2017'!BT228</f>
        <v>2149.96</v>
      </c>
      <c r="AK225" s="23">
        <f>1.11426*AH225*2.5%+'[1]начисления 2017'!CE228</f>
        <v>812.04530562063042</v>
      </c>
      <c r="AL225" s="23">
        <f t="shared" si="129"/>
        <v>142.49480465549374</v>
      </c>
      <c r="AM225" s="23">
        <f>'[1]начисления 2017'!CS228</f>
        <v>78296.796000000002</v>
      </c>
      <c r="AN225" s="23">
        <f t="shared" si="109"/>
        <v>36168.938688372662</v>
      </c>
      <c r="AO225" s="23">
        <f>'[1]начисления 2017'!CV228</f>
        <v>13870.909938125433</v>
      </c>
      <c r="AP225" s="23">
        <f t="shared" si="110"/>
        <v>4189.0148013138805</v>
      </c>
      <c r="AQ225" s="23">
        <f>'[1]начисления 2017'!CW228</f>
        <v>8652.708910378733</v>
      </c>
      <c r="AR225" s="23">
        <f>'[1]начисления 2017'!CH228</f>
        <v>740.0541856874346</v>
      </c>
      <c r="AS225" s="23">
        <f>'[1]начисления 2017'!CK228+'[1]начисления 2017'!CL228+'[1]начисления 2017'!CM228+'[1]начисления 2017'!CN228</f>
        <v>0</v>
      </c>
      <c r="AT225" s="23">
        <f>'[1]начисления 2017'!CJ228</f>
        <v>142.98408365655112</v>
      </c>
      <c r="AU225" s="23">
        <f>'[1]начисления 2017'!CI228</f>
        <v>63.10215835667028</v>
      </c>
      <c r="AV225" s="23">
        <f>1.11426*AM225*2.5%+'[1]начисления 2017'!CY228</f>
        <v>8510.1646108539608</v>
      </c>
      <c r="AW225" s="23">
        <f t="shared" si="111"/>
        <v>46.194659981198541</v>
      </c>
      <c r="AX225" s="23">
        <f>'[1]начисления 2017'!CO228</f>
        <v>0</v>
      </c>
      <c r="AY225" s="23">
        <f t="shared" si="112"/>
        <v>0</v>
      </c>
      <c r="AZ225" s="23">
        <f>'[1]начисления 2017'!CP228</f>
        <v>0</v>
      </c>
      <c r="BA225" s="23">
        <f>'[1]начисления 2017'!CQ228</f>
        <v>0</v>
      </c>
      <c r="BB225" s="23">
        <f>1.11426*AX225*2.5%+'[1]начисления 2017'!CR228</f>
        <v>0</v>
      </c>
      <c r="BC225" s="23">
        <v>0</v>
      </c>
      <c r="BD225" s="23">
        <f>'[1]начисления 2017'!DA228</f>
        <v>5127.4007999999994</v>
      </c>
      <c r="BE225" s="23">
        <f t="shared" si="113"/>
        <v>1264.82502</v>
      </c>
      <c r="BF225" s="23">
        <f>'[1]начисления 2017'!CZ228</f>
        <v>1136.6400000000001</v>
      </c>
      <c r="BG225" s="23">
        <f t="shared" si="114"/>
        <v>128.18501999999998</v>
      </c>
      <c r="BH225" s="23">
        <f t="shared" si="120"/>
        <v>24.667956911033755</v>
      </c>
      <c r="BI225" s="23">
        <f t="shared" si="115"/>
        <v>21487.231097061933</v>
      </c>
      <c r="BJ225" s="23">
        <f>'[1]начисления 2017'!DD228</f>
        <v>11989.942214050896</v>
      </c>
      <c r="BK225" s="23">
        <f t="shared" si="116"/>
        <v>3620.9625486433706</v>
      </c>
      <c r="BL225" s="23">
        <f>'[1]начисления 2017'!DF228</f>
        <v>1744.5775628710367</v>
      </c>
      <c r="BM225" s="23">
        <f>'[1]начисления 2017'!DK228</f>
        <v>122.65256043401088</v>
      </c>
      <c r="BN225" s="23">
        <f>'[1]начисления 2017'!DG228</f>
        <v>253.24062694727024</v>
      </c>
      <c r="BO225" s="23">
        <f>'[1]начисления 2017'!DH228</f>
        <v>233.74809587538786</v>
      </c>
      <c r="BP225" s="23">
        <f>'[1]начисления 2017'!DE228</f>
        <v>1319.4123669996652</v>
      </c>
      <c r="BQ225" s="23">
        <f>'[1]начисления 2017'!DJ228</f>
        <v>1575.1745847312989</v>
      </c>
      <c r="BR225" s="23">
        <f>'[1]начисления 2017'!DI228</f>
        <v>452.35387413105195</v>
      </c>
      <c r="BS225" s="23">
        <f>'[1]начисления 2017'!DL228</f>
        <v>18.536350978680701</v>
      </c>
      <c r="BT225" s="23">
        <f>'[1]начисления 2017'!DM228</f>
        <v>58.030889984038723</v>
      </c>
      <c r="BU225" s="23">
        <f>'[1]начисления 2017'!DN228</f>
        <v>98.599421415226601</v>
      </c>
      <c r="BV225" s="23">
        <f>'[1]начисления 2017'!DS228</f>
        <v>686.22301401853758</v>
      </c>
      <c r="BW225" s="23">
        <f t="shared" si="117"/>
        <v>137348.96062013987</v>
      </c>
    </row>
    <row r="226" spans="1:75" s="25" customFormat="1" ht="12" x14ac:dyDescent="0.2">
      <c r="A226" s="18">
        <f t="shared" si="118"/>
        <v>223</v>
      </c>
      <c r="B226" s="35" t="s">
        <v>132</v>
      </c>
      <c r="C226" s="29">
        <v>13</v>
      </c>
      <c r="D226" s="29"/>
      <c r="E226" s="37">
        <v>1430.62</v>
      </c>
      <c r="F226" s="23">
        <f>'[1]начисления 2017'!BD229+'[1]начисления 2017'!BH229</f>
        <v>45665.390399999997</v>
      </c>
      <c r="G226" s="23">
        <f t="shared" si="101"/>
        <v>45169.107319580879</v>
      </c>
      <c r="H226" s="23">
        <f>'[1]начисления 2017'!BF229</f>
        <v>18706.464662364662</v>
      </c>
      <c r="I226" s="23">
        <f t="shared" si="102"/>
        <v>5649.3523280341278</v>
      </c>
      <c r="J226" s="23">
        <f>'[1]начисления 2017'!BG229</f>
        <v>0</v>
      </c>
      <c r="K226" s="23">
        <f>'[1]начисления 2017'!AS229</f>
        <v>19541.212381504483</v>
      </c>
      <c r="L226" s="23">
        <f>1.11426*F226*2.5%+'[1]начисления 2017'!BI229+'[1]начисления 2017'!BY229</f>
        <v>1272.0779476775999</v>
      </c>
      <c r="M226" s="23">
        <f t="shared" si="121"/>
        <v>98.913218356238744</v>
      </c>
      <c r="N226" s="23">
        <f>'[1]начисления 2017'!BJ229</f>
        <v>0</v>
      </c>
      <c r="O226" s="23">
        <f t="shared" si="103"/>
        <v>0</v>
      </c>
      <c r="P226" s="23">
        <f>'[1]начисления 2017'!BK229</f>
        <v>0</v>
      </c>
      <c r="Q226" s="23">
        <f t="shared" si="104"/>
        <v>0</v>
      </c>
      <c r="R226" s="23">
        <f>'[1]начисления 2017'!BL229</f>
        <v>0</v>
      </c>
      <c r="S226" s="23">
        <f>'[1]начисления 2017'!BC229</f>
        <v>0</v>
      </c>
      <c r="T226" s="23">
        <f t="shared" si="105"/>
        <v>0</v>
      </c>
      <c r="U226" s="24">
        <v>0</v>
      </c>
      <c r="V226" s="24">
        <f>'[1]начисления 2017'!E229*'[1]начисления 2017'!I229*12</f>
        <v>34678.228799999997</v>
      </c>
      <c r="W226" s="23">
        <f t="shared" si="106"/>
        <v>44237.638196388165</v>
      </c>
      <c r="X226" s="23">
        <f>'[1]начисления 2017'!AL229</f>
        <v>38421.734094294909</v>
      </c>
      <c r="Y226" s="23">
        <f>'[1]начисления 2017'!AM229</f>
        <v>4225.558849620259</v>
      </c>
      <c r="Z226" s="23">
        <f>1.11426*V226*2.5%+'[1]начисления 2017'!AN229</f>
        <v>1590.3452524729914</v>
      </c>
      <c r="AA226" s="23">
        <f t="shared" si="119"/>
        <v>127.56602550701255</v>
      </c>
      <c r="AB226" s="23">
        <f>'[1]начисления 2017'!BQ229</f>
        <v>7553.6736000000001</v>
      </c>
      <c r="AC226" s="23">
        <f t="shared" si="107"/>
        <v>4139.3879592116045</v>
      </c>
      <c r="AD226" s="23">
        <f>'[1]начисления 2017'!BN229</f>
        <v>963.63519999999994</v>
      </c>
      <c r="AE226" s="23">
        <f>'[1]начисления 2017'!BP229</f>
        <v>1495.296</v>
      </c>
      <c r="AF226" s="23">
        <f>1.11426*AB226*2.5%+'[1]начисления 2017'!BR229</f>
        <v>1680.4567592116045</v>
      </c>
      <c r="AG226" s="23">
        <f t="shared" si="128"/>
        <v>54.799666737143696</v>
      </c>
      <c r="AH226" s="23">
        <f>'[1]начисления 2017'!CD229</f>
        <v>2575.116</v>
      </c>
      <c r="AI226" s="23">
        <f t="shared" si="108"/>
        <v>3321.142105546307</v>
      </c>
      <c r="AJ226" s="23">
        <f>'[1]начисления 2017'!BT229</f>
        <v>2315.16</v>
      </c>
      <c r="AK226" s="23">
        <f>1.11426*AH226*2.5%+'[1]начисления 2017'!CE229</f>
        <v>1005.9821055463071</v>
      </c>
      <c r="AL226" s="23">
        <f t="shared" si="129"/>
        <v>128.97058251147936</v>
      </c>
      <c r="AM226" s="23">
        <f>'[1]начисления 2017'!CS229</f>
        <v>114678.49919999999</v>
      </c>
      <c r="AN226" s="23">
        <f t="shared" si="109"/>
        <v>54513.099285764518</v>
      </c>
      <c r="AO226" s="23">
        <f>'[1]начисления 2017'!CV229</f>
        <v>28408.056555547206</v>
      </c>
      <c r="AP226" s="23">
        <f t="shared" si="110"/>
        <v>8579.2330797752566</v>
      </c>
      <c r="AQ226" s="23">
        <f>'[1]начисления 2017'!CW229</f>
        <v>3780.382124088901</v>
      </c>
      <c r="AR226" s="23">
        <f>'[1]начисления 2017'!CH229</f>
        <v>1083.9307312308554</v>
      </c>
      <c r="AS226" s="23">
        <f>'[1]начисления 2017'!CK229+'[1]начисления 2017'!CL229+'[1]начисления 2017'!CM229+'[1]начисления 2017'!CN229</f>
        <v>0</v>
      </c>
      <c r="AT226" s="23">
        <f>'[1]начисления 2017'!CJ229</f>
        <v>292.8358668016366</v>
      </c>
      <c r="AU226" s="23">
        <f>'[1]начисления 2017'!CI229</f>
        <v>129.23519014756468</v>
      </c>
      <c r="AV226" s="23">
        <f>1.11426*AM226*2.5%+'[1]начисления 2017'!CY229</f>
        <v>12239.425738173097</v>
      </c>
      <c r="AW226" s="23">
        <f t="shared" si="111"/>
        <v>47.535588332642327</v>
      </c>
      <c r="AX226" s="23">
        <f>'[1]начисления 2017'!CO229</f>
        <v>0</v>
      </c>
      <c r="AY226" s="23">
        <f t="shared" si="112"/>
        <v>0</v>
      </c>
      <c r="AZ226" s="23">
        <f>'[1]начисления 2017'!CP229</f>
        <v>0</v>
      </c>
      <c r="BA226" s="23">
        <f>'[1]начисления 2017'!CQ229</f>
        <v>0</v>
      </c>
      <c r="BB226" s="23">
        <f>1.11426*AX226*2.5%+'[1]начисления 2017'!CR229</f>
        <v>0</v>
      </c>
      <c r="BC226" s="23">
        <v>0</v>
      </c>
      <c r="BD226" s="23">
        <f>'[1]начисления 2017'!DA229</f>
        <v>6351.9527999999991</v>
      </c>
      <c r="BE226" s="23">
        <f t="shared" si="113"/>
        <v>1707.8588199999997</v>
      </c>
      <c r="BF226" s="23">
        <f>'[1]начисления 2017'!CZ229</f>
        <v>1549.0599999999997</v>
      </c>
      <c r="BG226" s="23">
        <f t="shared" si="114"/>
        <v>158.79881999999998</v>
      </c>
      <c r="BH226" s="23">
        <f t="shared" si="120"/>
        <v>26.887145949825065</v>
      </c>
      <c r="BI226" s="23">
        <f t="shared" si="115"/>
        <v>26618.921175662657</v>
      </c>
      <c r="BJ226" s="23">
        <f>'[1]начисления 2017'!DD229</f>
        <v>14853.441341737673</v>
      </c>
      <c r="BK226" s="23">
        <f t="shared" si="116"/>
        <v>4485.7392852047769</v>
      </c>
      <c r="BL226" s="23">
        <f>'[1]начисления 2017'!DF229</f>
        <v>2161.2264707872773</v>
      </c>
      <c r="BM226" s="23">
        <f>'[1]начисления 2017'!DK229</f>
        <v>151.9450702344129</v>
      </c>
      <c r="BN226" s="23">
        <f>'[1]начисления 2017'!DG229</f>
        <v>313.72084456738185</v>
      </c>
      <c r="BO226" s="23">
        <f>'[1]начисления 2017'!DH229</f>
        <v>289.57300784645878</v>
      </c>
      <c r="BP226" s="23">
        <f>'[1]начисления 2017'!DE229</f>
        <v>1634.5211552251101</v>
      </c>
      <c r="BQ226" s="23">
        <f>'[1]начисления 2017'!DJ229</f>
        <v>1951.3658097437622</v>
      </c>
      <c r="BR226" s="23">
        <f>'[1]начисления 2017'!DI229</f>
        <v>560.38733257941999</v>
      </c>
      <c r="BS226" s="23">
        <f>'[1]начисления 2017'!DL229</f>
        <v>22.963296822985569</v>
      </c>
      <c r="BT226" s="23">
        <f>'[1]начисления 2017'!DM229</f>
        <v>71.890122987968255</v>
      </c>
      <c r="BU226" s="23">
        <f>'[1]начисления 2017'!DN229</f>
        <v>122.1474379254356</v>
      </c>
      <c r="BV226" s="23">
        <f>'[1]начисления 2017'!DS229</f>
        <v>942.18438811619069</v>
      </c>
      <c r="BW226" s="23">
        <f t="shared" si="117"/>
        <v>180649.33925027031</v>
      </c>
    </row>
    <row r="227" spans="1:75" s="25" customFormat="1" ht="12" x14ac:dyDescent="0.2">
      <c r="A227" s="18">
        <f t="shared" si="118"/>
        <v>224</v>
      </c>
      <c r="B227" s="35" t="s">
        <v>132</v>
      </c>
      <c r="C227" s="29">
        <v>15</v>
      </c>
      <c r="D227" s="29"/>
      <c r="E227" s="37">
        <v>1456.34</v>
      </c>
      <c r="F227" s="23">
        <f>'[1]начисления 2017'!BD230+'[1]начисления 2017'!BH230</f>
        <v>46486.372799999997</v>
      </c>
      <c r="G227" s="23">
        <f t="shared" si="101"/>
        <v>45981.167433559167</v>
      </c>
      <c r="H227" s="23">
        <f>'[1]начисления 2017'!BF230</f>
        <v>19042.7735851506</v>
      </c>
      <c r="I227" s="23">
        <f t="shared" si="102"/>
        <v>5750.9176227154812</v>
      </c>
      <c r="J227" s="23">
        <f>'[1]начисления 2017'!BG230</f>
        <v>0</v>
      </c>
      <c r="K227" s="23">
        <f>'[1]начисления 2017'!AS230</f>
        <v>19892.52858178988</v>
      </c>
      <c r="L227" s="23">
        <f>1.11426*F227*2.5%+'[1]начисления 2017'!BI230+'[1]начисления 2017'!BY230</f>
        <v>1294.9476439032001</v>
      </c>
      <c r="M227" s="23">
        <f t="shared" si="121"/>
        <v>98.91321835623873</v>
      </c>
      <c r="N227" s="23">
        <f>'[1]начисления 2017'!BJ230</f>
        <v>0</v>
      </c>
      <c r="O227" s="23">
        <f t="shared" si="103"/>
        <v>0</v>
      </c>
      <c r="P227" s="23">
        <f>'[1]начисления 2017'!BK230</f>
        <v>0</v>
      </c>
      <c r="Q227" s="23">
        <f t="shared" si="104"/>
        <v>0</v>
      </c>
      <c r="R227" s="23">
        <f>'[1]начисления 2017'!BL230</f>
        <v>0</v>
      </c>
      <c r="S227" s="23">
        <f>'[1]начисления 2017'!BC230</f>
        <v>0</v>
      </c>
      <c r="T227" s="23">
        <f t="shared" si="105"/>
        <v>0</v>
      </c>
      <c r="U227" s="24">
        <v>0</v>
      </c>
      <c r="V227" s="24">
        <f>'[1]начисления 2017'!E230*'[1]начисления 2017'!I230*12</f>
        <v>35301.681599999996</v>
      </c>
      <c r="W227" s="23">
        <f t="shared" si="106"/>
        <v>45032.95215426034</v>
      </c>
      <c r="X227" s="23">
        <f>'[1]начисления 2017'!AL230</f>
        <v>39112.488453177953</v>
      </c>
      <c r="Y227" s="23">
        <f>'[1]начисления 2017'!AM230</f>
        <v>4301.5268730032913</v>
      </c>
      <c r="Z227" s="23">
        <f>1.11426*V227*2.5%+'[1]начисления 2017'!AN230</f>
        <v>1618.9368280790959</v>
      </c>
      <c r="AA227" s="23">
        <f t="shared" si="119"/>
        <v>127.56602550701253</v>
      </c>
      <c r="AB227" s="23">
        <f>'[1]начисления 2017'!BQ230</f>
        <v>7689.4751999999989</v>
      </c>
      <c r="AC227" s="23">
        <f t="shared" si="107"/>
        <v>4169.5995792413278</v>
      </c>
      <c r="AD227" s="23">
        <f>'[1]начисления 2017'!BN230</f>
        <v>963.63519999999994</v>
      </c>
      <c r="AE227" s="23">
        <f>'[1]начисления 2017'!BP230</f>
        <v>1495.296</v>
      </c>
      <c r="AF227" s="23">
        <f>1.11426*AB227*2.5%+'[1]начисления 2017'!BR230</f>
        <v>1710.6683792413278</v>
      </c>
      <c r="AG227" s="23">
        <f t="shared" si="128"/>
        <v>54.22476138867485</v>
      </c>
      <c r="AH227" s="23">
        <f>'[1]начисления 2017'!CD230</f>
        <v>2621.4119999999998</v>
      </c>
      <c r="AI227" s="23">
        <f t="shared" si="108"/>
        <v>3834.8278723849162</v>
      </c>
      <c r="AJ227" s="23">
        <f>'[1]начисления 2017'!BT230</f>
        <v>2810.7599999999998</v>
      </c>
      <c r="AK227" s="23">
        <f>1.11426*AH227*2.5%+'[1]начисления 2017'!CE230</f>
        <v>1024.0678723849162</v>
      </c>
      <c r="AL227" s="23">
        <f t="shared" si="129"/>
        <v>146.28863652050561</v>
      </c>
      <c r="AM227" s="23">
        <f>'[1]начисления 2017'!CS230</f>
        <v>116740.2144</v>
      </c>
      <c r="AN227" s="23">
        <f t="shared" si="109"/>
        <v>178040.44275653519</v>
      </c>
      <c r="AO227" s="23">
        <f>'[1]начисления 2017'!CV230</f>
        <v>72388.726789357825</v>
      </c>
      <c r="AP227" s="23">
        <f t="shared" si="110"/>
        <v>21861.395490386061</v>
      </c>
      <c r="AQ227" s="23">
        <f>'[1]начисления 2017'!CW230</f>
        <v>45291.515024501896</v>
      </c>
      <c r="AR227" s="23">
        <f>'[1]начисления 2017'!CH230</f>
        <v>1103.4178755509809</v>
      </c>
      <c r="AS227" s="23">
        <f>'[1]начисления 2017'!CK230+'[1]начисления 2017'!CL230+'[1]начисления 2017'!CM230+'[1]начисления 2017'!CN230</f>
        <v>0</v>
      </c>
      <c r="AT227" s="23">
        <f>'[1]начисления 2017'!CJ230</f>
        <v>746.19731605290485</v>
      </c>
      <c r="AU227" s="23">
        <f>'[1]начисления 2017'!CI230</f>
        <v>329.31400473912373</v>
      </c>
      <c r="AV227" s="23">
        <f>1.11426*AM227*2.5%+'[1]начисления 2017'!CY230</f>
        <v>36319.876255946387</v>
      </c>
      <c r="AW227" s="23">
        <f t="shared" si="111"/>
        <v>152.50995012438077</v>
      </c>
      <c r="AX227" s="23">
        <f>'[1]начисления 2017'!CO230</f>
        <v>0</v>
      </c>
      <c r="AY227" s="23">
        <f t="shared" si="112"/>
        <v>0</v>
      </c>
      <c r="AZ227" s="23">
        <f>'[1]начисления 2017'!CP230</f>
        <v>0</v>
      </c>
      <c r="BA227" s="23">
        <f>'[1]начисления 2017'!CQ230</f>
        <v>0</v>
      </c>
      <c r="BB227" s="23">
        <f>1.11426*AX227*2.5%+'[1]начисления 2017'!CR230</f>
        <v>0</v>
      </c>
      <c r="BC227" s="23">
        <v>0</v>
      </c>
      <c r="BD227" s="23">
        <f>'[1]начисления 2017'!DA230</f>
        <v>6466.1495999999988</v>
      </c>
      <c r="BE227" s="23">
        <f t="shared" si="113"/>
        <v>2626.9337400000004</v>
      </c>
      <c r="BF227" s="23">
        <f>'[1]начисления 2017'!CZ230</f>
        <v>2465.2800000000002</v>
      </c>
      <c r="BG227" s="23">
        <f t="shared" si="114"/>
        <v>161.65373999999997</v>
      </c>
      <c r="BH227" s="23">
        <f t="shared" si="120"/>
        <v>40.625935100542691</v>
      </c>
      <c r="BI227" s="23">
        <f t="shared" si="115"/>
        <v>27097.481976321149</v>
      </c>
      <c r="BJ227" s="23">
        <f>'[1]начисления 2017'!DD230</f>
        <v>15120.479766553131</v>
      </c>
      <c r="BK227" s="23">
        <f t="shared" si="116"/>
        <v>4566.3848894990451</v>
      </c>
      <c r="BL227" s="23">
        <f>'[1]начисления 2017'!DF230</f>
        <v>2200.0814740925912</v>
      </c>
      <c r="BM227" s="23">
        <f>'[1]начисления 2017'!DK230</f>
        <v>154.6767720185548</v>
      </c>
      <c r="BN227" s="23">
        <f>'[1]начисления 2017'!DG230</f>
        <v>319.36098668917032</v>
      </c>
      <c r="BO227" s="23">
        <f>'[1]начисления 2017'!DH230</f>
        <v>294.77901486566083</v>
      </c>
      <c r="BP227" s="23">
        <f>'[1]начисления 2017'!DE230</f>
        <v>1663.906934895735</v>
      </c>
      <c r="BQ227" s="23">
        <f>'[1]начисления 2017'!DJ230</f>
        <v>1986.4478920763238</v>
      </c>
      <c r="BR227" s="23">
        <f>'[1]начисления 2017'!DI230</f>
        <v>570.46209890027569</v>
      </c>
      <c r="BS227" s="23">
        <f>'[1]начисления 2017'!DL230</f>
        <v>23.376136007595868</v>
      </c>
      <c r="BT227" s="23">
        <f>'[1]начисления 2017'!DM230</f>
        <v>73.182579379777778</v>
      </c>
      <c r="BU227" s="23">
        <f>'[1]начисления 2017'!DN230</f>
        <v>124.34343134328394</v>
      </c>
      <c r="BV227" s="23">
        <f>'[1]начисления 2017'!DS230</f>
        <v>865.39376200252605</v>
      </c>
      <c r="BW227" s="23">
        <f t="shared" si="117"/>
        <v>307648.79927430465</v>
      </c>
    </row>
    <row r="228" spans="1:75" s="25" customFormat="1" ht="12" x14ac:dyDescent="0.2">
      <c r="A228" s="18">
        <f t="shared" si="118"/>
        <v>225</v>
      </c>
      <c r="B228" s="35" t="s">
        <v>132</v>
      </c>
      <c r="C228" s="29">
        <v>16</v>
      </c>
      <c r="D228" s="29"/>
      <c r="E228" s="34">
        <v>179.9</v>
      </c>
      <c r="F228" s="23">
        <f>'[1]начисления 2017'!BD231+'[1]начисления 2017'!BH231</f>
        <v>0</v>
      </c>
      <c r="G228" s="23">
        <f t="shared" si="101"/>
        <v>0</v>
      </c>
      <c r="H228" s="23">
        <f>'[1]начисления 2017'!BF231</f>
        <v>0</v>
      </c>
      <c r="I228" s="23">
        <f t="shared" si="102"/>
        <v>0</v>
      </c>
      <c r="J228" s="23">
        <f>'[1]начисления 2017'!BG231</f>
        <v>0</v>
      </c>
      <c r="K228" s="23">
        <f>'[1]начисления 2017'!AS231</f>
        <v>0</v>
      </c>
      <c r="L228" s="23">
        <f>1.11426*F228*2.5%+'[1]начисления 2017'!BI231+'[1]начисления 2017'!BY231</f>
        <v>0</v>
      </c>
      <c r="M228" s="23">
        <v>0</v>
      </c>
      <c r="N228" s="23">
        <f>'[1]начисления 2017'!BJ231</f>
        <v>0</v>
      </c>
      <c r="O228" s="23">
        <f t="shared" si="103"/>
        <v>0</v>
      </c>
      <c r="P228" s="23">
        <f>'[1]начисления 2017'!BK231</f>
        <v>0</v>
      </c>
      <c r="Q228" s="23">
        <f t="shared" si="104"/>
        <v>0</v>
      </c>
      <c r="R228" s="23">
        <f>'[1]начисления 2017'!BL231</f>
        <v>0</v>
      </c>
      <c r="S228" s="23">
        <f>'[1]начисления 2017'!BC231</f>
        <v>0</v>
      </c>
      <c r="T228" s="23">
        <f t="shared" si="105"/>
        <v>0</v>
      </c>
      <c r="U228" s="24">
        <v>0</v>
      </c>
      <c r="V228" s="24">
        <f>'[1]начисления 2017'!E231*'[1]начисления 2017'!I231*12</f>
        <v>4360.7759999999998</v>
      </c>
      <c r="W228" s="23">
        <f t="shared" si="106"/>
        <v>5562.868624463681</v>
      </c>
      <c r="X228" s="23">
        <f>'[1]начисления 2017'!AL231</f>
        <v>4831.5205739914554</v>
      </c>
      <c r="Y228" s="23">
        <f>'[1]начисления 2017'!AM231</f>
        <v>531.36265188986931</v>
      </c>
      <c r="Z228" s="23">
        <f>1.11426*V228*2.5%+'[1]начисления 2017'!AN231</f>
        <v>199.98539858235677</v>
      </c>
      <c r="AA228" s="23">
        <f t="shared" si="119"/>
        <v>127.56602550701255</v>
      </c>
      <c r="AB228" s="23">
        <f>'[1]начисления 2017'!BQ231</f>
        <v>0</v>
      </c>
      <c r="AC228" s="23">
        <f t="shared" si="107"/>
        <v>0</v>
      </c>
      <c r="AD228" s="23">
        <f>'[1]начисления 2017'!BN231</f>
        <v>0</v>
      </c>
      <c r="AE228" s="23">
        <f>'[1]начисления 2017'!BP231</f>
        <v>0</v>
      </c>
      <c r="AF228" s="23">
        <f>1.11426*AB228*2.5%+'[1]начисления 2017'!BR231</f>
        <v>0</v>
      </c>
      <c r="AG228" s="23">
        <v>0</v>
      </c>
      <c r="AH228" s="23">
        <f>'[1]начисления 2017'!CD231</f>
        <v>0</v>
      </c>
      <c r="AI228" s="23">
        <f t="shared" si="108"/>
        <v>0</v>
      </c>
      <c r="AJ228" s="23">
        <f>'[1]начисления 2017'!BT231</f>
        <v>0</v>
      </c>
      <c r="AK228" s="23">
        <f>1.11426*AH228*2.5%+'[1]начисления 2017'!CE231</f>
        <v>0</v>
      </c>
      <c r="AL228" s="23">
        <v>0</v>
      </c>
      <c r="AM228" s="23">
        <f>'[1]начисления 2017'!CS231</f>
        <v>4878.8880000000008</v>
      </c>
      <c r="AN228" s="23">
        <f t="shared" si="109"/>
        <v>3065.1707719012006</v>
      </c>
      <c r="AO228" s="23">
        <f>'[1]начисления 2017'!CV231</f>
        <v>1708.9102971335176</v>
      </c>
      <c r="AP228" s="23">
        <f t="shared" si="110"/>
        <v>516.09090973432228</v>
      </c>
      <c r="AQ228" s="23">
        <f>'[1]начисления 2017'!CW231</f>
        <v>119.09133500384027</v>
      </c>
      <c r="AR228" s="23">
        <f>'[1]начисления 2017'!CH231</f>
        <v>46.114805079638217</v>
      </c>
      <c r="AS228" s="23">
        <f>'[1]начисления 2017'!CK231+'[1]начисления 2017'!CL231+'[1]начисления 2017'!CM231+'[1]начисления 2017'!CN231</f>
        <v>0</v>
      </c>
      <c r="AT228" s="23">
        <f>'[1]начисления 2017'!CJ231</f>
        <v>17.615785408228415</v>
      </c>
      <c r="AU228" s="23">
        <f>'[1]начисления 2017'!CI231</f>
        <v>7.7742504758586186</v>
      </c>
      <c r="AV228" s="23">
        <f>1.11426*AM228*2.5%+'[1]начисления 2017'!CY231</f>
        <v>649.57338906579514</v>
      </c>
      <c r="AW228" s="23">
        <f t="shared" si="111"/>
        <v>62.825192377877912</v>
      </c>
      <c r="AX228" s="23">
        <f>'[1]начисления 2017'!CO231</f>
        <v>0</v>
      </c>
      <c r="AY228" s="23">
        <f t="shared" si="112"/>
        <v>0</v>
      </c>
      <c r="AZ228" s="23">
        <f>'[1]начисления 2017'!CP231</f>
        <v>0</v>
      </c>
      <c r="BA228" s="23">
        <f>'[1]начисления 2017'!CQ231</f>
        <v>0</v>
      </c>
      <c r="BB228" s="23">
        <f>1.11426*AX228*2.5%+'[1]начисления 2017'!CR231</f>
        <v>0</v>
      </c>
      <c r="BC228" s="23">
        <v>0</v>
      </c>
      <c r="BD228" s="23">
        <f>'[1]начисления 2017'!DA231</f>
        <v>0</v>
      </c>
      <c r="BE228" s="23">
        <f t="shared" si="113"/>
        <v>0</v>
      </c>
      <c r="BF228" s="23">
        <f>'[1]начисления 2017'!CZ231</f>
        <v>0</v>
      </c>
      <c r="BG228" s="23">
        <f t="shared" si="114"/>
        <v>0</v>
      </c>
      <c r="BH228" s="23">
        <v>0</v>
      </c>
      <c r="BI228" s="23">
        <f t="shared" si="115"/>
        <v>1162.8679005821186</v>
      </c>
      <c r="BJ228" s="23">
        <f>'[1]начисления 2017'!DD231</f>
        <v>648.88392867244522</v>
      </c>
      <c r="BK228" s="23">
        <f t="shared" si="116"/>
        <v>195.96294645907844</v>
      </c>
      <c r="BL228" s="23">
        <f>'[1]начисления 2017'!DF231</f>
        <v>94.414828917435898</v>
      </c>
      <c r="BM228" s="23">
        <f>'[1]начисления 2017'!DK231</f>
        <v>6.6378364345149166</v>
      </c>
      <c r="BN228" s="23">
        <f>'[1]начисления 2017'!DG231</f>
        <v>13.70513468534055</v>
      </c>
      <c r="BO228" s="23">
        <f>'[1]начисления 2017'!DH231</f>
        <v>12.65021799634515</v>
      </c>
      <c r="BP228" s="23">
        <f>'[1]начисления 2017'!DE231</f>
        <v>71.405304959221922</v>
      </c>
      <c r="BQ228" s="23">
        <f>'[1]начисления 2017'!DJ231</f>
        <v>85.24690566795536</v>
      </c>
      <c r="BR228" s="23">
        <f>'[1]начисления 2017'!DI231</f>
        <v>24.480948594762907</v>
      </c>
      <c r="BS228" s="23">
        <f>'[1]начисления 2017'!DL231</f>
        <v>1.0031691589140632</v>
      </c>
      <c r="BT228" s="23">
        <f>'[1]начисления 2017'!DM231</f>
        <v>3.1405749256300504</v>
      </c>
      <c r="BU228" s="23">
        <f>'[1]начисления 2017'!DN231</f>
        <v>5.3361041104739622</v>
      </c>
      <c r="BV228" s="23">
        <f>'[1]начисления 2017'!DS231</f>
        <v>37.137717374482165</v>
      </c>
      <c r="BW228" s="23">
        <f t="shared" si="117"/>
        <v>9828.0450143214821</v>
      </c>
    </row>
    <row r="229" spans="1:75" s="25" customFormat="1" ht="12" x14ac:dyDescent="0.2">
      <c r="A229" s="18">
        <f t="shared" si="118"/>
        <v>226</v>
      </c>
      <c r="B229" s="35" t="s">
        <v>132</v>
      </c>
      <c r="C229" s="29">
        <v>42</v>
      </c>
      <c r="D229" s="29"/>
      <c r="E229" s="26">
        <v>190.31</v>
      </c>
      <c r="F229" s="23">
        <f>'[1]начисления 2017'!BD232+'[1]начисления 2017'!BH232</f>
        <v>0</v>
      </c>
      <c r="G229" s="23">
        <f t="shared" si="101"/>
        <v>0</v>
      </c>
      <c r="H229" s="23">
        <f>'[1]начисления 2017'!BF232</f>
        <v>0</v>
      </c>
      <c r="I229" s="23">
        <f t="shared" si="102"/>
        <v>0</v>
      </c>
      <c r="J229" s="23">
        <f>'[1]начисления 2017'!BG232</f>
        <v>0</v>
      </c>
      <c r="K229" s="23">
        <f>'[1]начисления 2017'!AS232</f>
        <v>0</v>
      </c>
      <c r="L229" s="23">
        <f>1.11426*F229*2.5%+'[1]начисления 2017'!BI232+'[1]начисления 2017'!BY232</f>
        <v>0</v>
      </c>
      <c r="M229" s="23">
        <v>0</v>
      </c>
      <c r="N229" s="23">
        <f>'[1]начисления 2017'!BJ232</f>
        <v>0</v>
      </c>
      <c r="O229" s="23">
        <f t="shared" si="103"/>
        <v>0</v>
      </c>
      <c r="P229" s="23">
        <f>'[1]начисления 2017'!BK232</f>
        <v>0</v>
      </c>
      <c r="Q229" s="23">
        <f t="shared" si="104"/>
        <v>0</v>
      </c>
      <c r="R229" s="23">
        <f>'[1]начисления 2017'!BL232</f>
        <v>0</v>
      </c>
      <c r="S229" s="23">
        <f>'[1]начисления 2017'!BC232</f>
        <v>0</v>
      </c>
      <c r="T229" s="23">
        <f t="shared" si="105"/>
        <v>0</v>
      </c>
      <c r="U229" s="24">
        <v>0</v>
      </c>
      <c r="V229" s="24">
        <f>'[1]начисления 2017'!E232*'[1]начисления 2017'!I232*12</f>
        <v>4613.1144000000004</v>
      </c>
      <c r="W229" s="23">
        <f t="shared" si="106"/>
        <v>5884.7666921716682</v>
      </c>
      <c r="X229" s="23">
        <f>'[1]начисления 2017'!AL232</f>
        <v>5111.0988351101378</v>
      </c>
      <c r="Y229" s="23">
        <f>'[1]начисления 2017'!AM232</f>
        <v>562.11020723269041</v>
      </c>
      <c r="Z229" s="23">
        <f>1.11426*V229*2.5%+'[1]начисления 2017'!AN232</f>
        <v>211.55764982884</v>
      </c>
      <c r="AA229" s="23">
        <f t="shared" si="119"/>
        <v>127.56602550701253</v>
      </c>
      <c r="AB229" s="23">
        <f>'[1]начисления 2017'!BQ232</f>
        <v>0</v>
      </c>
      <c r="AC229" s="23">
        <f t="shared" si="107"/>
        <v>0</v>
      </c>
      <c r="AD229" s="23">
        <f>'[1]начисления 2017'!BN232</f>
        <v>0</v>
      </c>
      <c r="AE229" s="23">
        <f>'[1]начисления 2017'!BP232</f>
        <v>0</v>
      </c>
      <c r="AF229" s="23">
        <f>1.11426*AB229*2.5%+'[1]начисления 2017'!BR232</f>
        <v>0</v>
      </c>
      <c r="AG229" s="23">
        <v>0</v>
      </c>
      <c r="AH229" s="23">
        <f>'[1]начисления 2017'!CD232</f>
        <v>0</v>
      </c>
      <c r="AI229" s="23">
        <f t="shared" si="108"/>
        <v>0</v>
      </c>
      <c r="AJ229" s="23">
        <f>'[1]начисления 2017'!BT232</f>
        <v>0</v>
      </c>
      <c r="AK229" s="23">
        <f>1.11426*AH229*2.5%+'[1]начисления 2017'!CE232</f>
        <v>0</v>
      </c>
      <c r="AL229" s="23">
        <v>0</v>
      </c>
      <c r="AM229" s="23">
        <f>'[1]начисления 2017'!CS232</f>
        <v>10299.5772</v>
      </c>
      <c r="AN229" s="23">
        <f t="shared" si="109"/>
        <v>10755.254096768056</v>
      </c>
      <c r="AO229" s="23">
        <f>'[1]начисления 2017'!CV232</f>
        <v>4231.1271531852863</v>
      </c>
      <c r="AP229" s="23">
        <f t="shared" si="110"/>
        <v>1277.8004002619564</v>
      </c>
      <c r="AQ229" s="23">
        <f>'[1]начисления 2017'!CW232</f>
        <v>2818.3215871849989</v>
      </c>
      <c r="AR229" s="23">
        <f>'[1]начисления 2017'!CH232</f>
        <v>97.350665762502814</v>
      </c>
      <c r="AS229" s="23">
        <f>'[1]начисления 2017'!CK232+'[1]начисления 2017'!CL232+'[1]начисления 2017'!CM232+'[1]начисления 2017'!CN232</f>
        <v>0</v>
      </c>
      <c r="AT229" s="23">
        <f>'[1]начисления 2017'!CJ232</f>
        <v>43.61529571824974</v>
      </c>
      <c r="AU229" s="23">
        <f>'[1]начисления 2017'!CI232</f>
        <v>19.248431201593391</v>
      </c>
      <c r="AV229" s="23">
        <f>1.11426*AM229*2.5%+'[1]начисления 2017'!CY232</f>
        <v>2267.7905634534713</v>
      </c>
      <c r="AW229" s="23">
        <f t="shared" si="111"/>
        <v>104.42422914960099</v>
      </c>
      <c r="AX229" s="23">
        <f>'[1]начисления 2017'!CO232</f>
        <v>0</v>
      </c>
      <c r="AY229" s="23">
        <f t="shared" si="112"/>
        <v>0</v>
      </c>
      <c r="AZ229" s="23">
        <f>'[1]начисления 2017'!CP232</f>
        <v>0</v>
      </c>
      <c r="BA229" s="23">
        <f>'[1]начисления 2017'!CQ232</f>
        <v>0</v>
      </c>
      <c r="BB229" s="23">
        <f>1.11426*AX229*2.5%+'[1]начисления 2017'!CR232</f>
        <v>0</v>
      </c>
      <c r="BC229" s="23">
        <v>0</v>
      </c>
      <c r="BD229" s="23">
        <f>'[1]начисления 2017'!DA232</f>
        <v>0</v>
      </c>
      <c r="BE229" s="23">
        <f t="shared" si="113"/>
        <v>0</v>
      </c>
      <c r="BF229" s="23">
        <f>'[1]начисления 2017'!CZ232</f>
        <v>0</v>
      </c>
      <c r="BG229" s="23">
        <f t="shared" si="114"/>
        <v>0</v>
      </c>
      <c r="BH229" s="23">
        <v>0</v>
      </c>
      <c r="BI229" s="23">
        <f t="shared" si="115"/>
        <v>1876.8529215911517</v>
      </c>
      <c r="BJ229" s="23">
        <f>'[1]начисления 2017'!DD232</f>
        <v>1047.2898053964484</v>
      </c>
      <c r="BK229" s="23">
        <f t="shared" si="116"/>
        <v>316.28152122972739</v>
      </c>
      <c r="BL229" s="23">
        <f>'[1]начисления 2017'!DF232</f>
        <v>152.38424537001382</v>
      </c>
      <c r="BM229" s="23">
        <f>'[1]начисления 2017'!DK232</f>
        <v>10.713377417097043</v>
      </c>
      <c r="BN229" s="23">
        <f>'[1]начисления 2017'!DG232</f>
        <v>22.11990034474702</v>
      </c>
      <c r="BO229" s="23">
        <f>'[1]начисления 2017'!DH232</f>
        <v>20.417279205419714</v>
      </c>
      <c r="BP229" s="23">
        <f>'[1]начисления 2017'!DE232</f>
        <v>115.24718771817103</v>
      </c>
      <c r="BQ229" s="23">
        <f>'[1]начисления 2017'!DJ232</f>
        <v>137.5873423622883</v>
      </c>
      <c r="BR229" s="23">
        <f>'[1]начисления 2017'!DI232</f>
        <v>39.511916934333605</v>
      </c>
      <c r="BS229" s="23">
        <f>'[1]начисления 2017'!DL232</f>
        <v>1.619101331987485</v>
      </c>
      <c r="BT229" s="23">
        <f>'[1]начисления 2017'!DM232</f>
        <v>5.0688450697572849</v>
      </c>
      <c r="BU229" s="23">
        <f>'[1]начисления 2017'!DN232</f>
        <v>8.6123992111607652</v>
      </c>
      <c r="BV229" s="23">
        <f>'[1]начисления 2017'!DS232</f>
        <v>59.939769014718941</v>
      </c>
      <c r="BW229" s="23">
        <f t="shared" si="117"/>
        <v>18576.813479545595</v>
      </c>
    </row>
    <row r="230" spans="1:75" s="25" customFormat="1" ht="12" x14ac:dyDescent="0.2">
      <c r="A230" s="18">
        <f t="shared" si="118"/>
        <v>227</v>
      </c>
      <c r="B230" s="35" t="s">
        <v>132</v>
      </c>
      <c r="C230" s="29">
        <v>44</v>
      </c>
      <c r="D230" s="29"/>
      <c r="E230" s="26">
        <v>205.19</v>
      </c>
      <c r="F230" s="23">
        <f>'[1]начисления 2017'!BD233+'[1]начисления 2017'!BH233</f>
        <v>0</v>
      </c>
      <c r="G230" s="23">
        <f t="shared" si="101"/>
        <v>0</v>
      </c>
      <c r="H230" s="23">
        <f>'[1]начисления 2017'!BF233</f>
        <v>0</v>
      </c>
      <c r="I230" s="23">
        <f t="shared" si="102"/>
        <v>0</v>
      </c>
      <c r="J230" s="23">
        <f>'[1]начисления 2017'!BG233</f>
        <v>0</v>
      </c>
      <c r="K230" s="23">
        <f>'[1]начисления 2017'!AS233</f>
        <v>0</v>
      </c>
      <c r="L230" s="23">
        <f>1.11426*F230*2.5%+'[1]начисления 2017'!BI233+'[1]начисления 2017'!BY233</f>
        <v>0</v>
      </c>
      <c r="M230" s="23">
        <v>0</v>
      </c>
      <c r="N230" s="23">
        <f>'[1]начисления 2017'!BJ233</f>
        <v>0</v>
      </c>
      <c r="O230" s="23">
        <f t="shared" si="103"/>
        <v>0</v>
      </c>
      <c r="P230" s="23">
        <f>'[1]начисления 2017'!BK233</f>
        <v>0</v>
      </c>
      <c r="Q230" s="23">
        <f t="shared" si="104"/>
        <v>0</v>
      </c>
      <c r="R230" s="23">
        <f>'[1]начисления 2017'!BL233</f>
        <v>0</v>
      </c>
      <c r="S230" s="23">
        <f>'[1]начисления 2017'!BC233</f>
        <v>0</v>
      </c>
      <c r="T230" s="23">
        <f t="shared" si="105"/>
        <v>0</v>
      </c>
      <c r="U230" s="24">
        <v>0</v>
      </c>
      <c r="V230" s="24">
        <f>'[1]начисления 2017'!E233*'[1]начисления 2017'!I233*12</f>
        <v>4973.8055999999997</v>
      </c>
      <c r="W230" s="23">
        <f t="shared" si="106"/>
        <v>6344.8861203652168</v>
      </c>
      <c r="X230" s="23">
        <f>'[1]начисления 2017'!AL233</f>
        <v>5510.7265512913091</v>
      </c>
      <c r="Y230" s="23">
        <f>'[1]начисления 2017'!AM233</f>
        <v>606.0606033423137</v>
      </c>
      <c r="Z230" s="23">
        <f>1.11426*V230*2.5%+'[1]начисления 2017'!AN233</f>
        <v>228.09896573159409</v>
      </c>
      <c r="AA230" s="23">
        <f t="shared" si="119"/>
        <v>127.56602550701253</v>
      </c>
      <c r="AB230" s="23">
        <f>'[1]начисления 2017'!BQ233</f>
        <v>0</v>
      </c>
      <c r="AC230" s="23">
        <f t="shared" si="107"/>
        <v>0</v>
      </c>
      <c r="AD230" s="23">
        <f>'[1]начисления 2017'!BN233</f>
        <v>0</v>
      </c>
      <c r="AE230" s="23">
        <f>'[1]начисления 2017'!BP233</f>
        <v>0</v>
      </c>
      <c r="AF230" s="23">
        <f>1.11426*AB230*2.5%+'[1]начисления 2017'!BR233</f>
        <v>0</v>
      </c>
      <c r="AG230" s="23">
        <v>0</v>
      </c>
      <c r="AH230" s="23">
        <f>'[1]начисления 2017'!CD233</f>
        <v>0</v>
      </c>
      <c r="AI230" s="23">
        <f t="shared" si="108"/>
        <v>0</v>
      </c>
      <c r="AJ230" s="23">
        <f>'[1]начисления 2017'!BT233</f>
        <v>0</v>
      </c>
      <c r="AK230" s="23">
        <f>1.11426*AH230*2.5%+'[1]начисления 2017'!CE233</f>
        <v>0</v>
      </c>
      <c r="AL230" s="23">
        <v>0</v>
      </c>
      <c r="AM230" s="23">
        <f>'[1]начисления 2017'!CS233</f>
        <v>11104.882799999999</v>
      </c>
      <c r="AN230" s="23">
        <f t="shared" si="109"/>
        <v>3810.856973288759</v>
      </c>
      <c r="AO230" s="23">
        <f>'[1]начисления 2017'!CV233</f>
        <v>2016.3778232358663</v>
      </c>
      <c r="AP230" s="23">
        <f t="shared" si="110"/>
        <v>608.94610261723165</v>
      </c>
      <c r="AQ230" s="23">
        <f>'[1]начисления 2017'!CW233</f>
        <v>136.35569404912701</v>
      </c>
      <c r="AR230" s="23">
        <f>'[1]начисления 2017'!CH233</f>
        <v>104.96234095847802</v>
      </c>
      <c r="AS230" s="23">
        <f>'[1]начисления 2017'!CK233+'[1]начисления 2017'!CL233+'[1]начисления 2017'!CM233+'[1]начисления 2017'!CN233</f>
        <v>0</v>
      </c>
      <c r="AT230" s="23">
        <f>'[1]начисления 2017'!CJ233</f>
        <v>20.785221492090148</v>
      </c>
      <c r="AU230" s="23">
        <f>'[1]начисления 2017'!CI233</f>
        <v>9.1729953749453266</v>
      </c>
      <c r="AV230" s="23">
        <f>1.11426*AM230*2.5%+'[1]начисления 2017'!CY233</f>
        <v>914.25679556102091</v>
      </c>
      <c r="AW230" s="23">
        <f t="shared" si="111"/>
        <v>34.316949056758702</v>
      </c>
      <c r="AX230" s="23">
        <f>'[1]начисления 2017'!CO233</f>
        <v>0</v>
      </c>
      <c r="AY230" s="23">
        <f t="shared" si="112"/>
        <v>0</v>
      </c>
      <c r="AZ230" s="23">
        <f>'[1]начисления 2017'!CP233</f>
        <v>0</v>
      </c>
      <c r="BA230" s="23">
        <f>'[1]начисления 2017'!CQ233</f>
        <v>0</v>
      </c>
      <c r="BB230" s="23">
        <f>1.11426*AX230*2.5%+'[1]начисления 2017'!CR233</f>
        <v>0</v>
      </c>
      <c r="BC230" s="23">
        <v>0</v>
      </c>
      <c r="BD230" s="23">
        <f>'[1]начисления 2017'!DA233</f>
        <v>0</v>
      </c>
      <c r="BE230" s="23">
        <f t="shared" si="113"/>
        <v>0</v>
      </c>
      <c r="BF230" s="23">
        <f>'[1]начисления 2017'!CZ233</f>
        <v>0</v>
      </c>
      <c r="BG230" s="23">
        <f t="shared" si="114"/>
        <v>0</v>
      </c>
      <c r="BH230" s="23">
        <v>0</v>
      </c>
      <c r="BI230" s="23">
        <f t="shared" si="115"/>
        <v>2023.6007092706036</v>
      </c>
      <c r="BJ230" s="23">
        <f>'[1]начисления 2017'!DD233</f>
        <v>1129.1755302889878</v>
      </c>
      <c r="BK230" s="23">
        <f t="shared" si="116"/>
        <v>341.01101014727431</v>
      </c>
      <c r="BL230" s="23">
        <f>'[1]начисления 2017'!DF233</f>
        <v>164.29889815287231</v>
      </c>
      <c r="BM230" s="23">
        <f>'[1]начисления 2017'!DK233</f>
        <v>11.551037319185236</v>
      </c>
      <c r="BN230" s="23">
        <f>'[1]начисления 2017'!DG233</f>
        <v>23.849415962054756</v>
      </c>
      <c r="BO230" s="23">
        <f>'[1]начисления 2017'!DH233</f>
        <v>22.013669907834956</v>
      </c>
      <c r="BP230" s="23">
        <f>'[1]начисления 2017'!DE233</f>
        <v>124.2581600961143</v>
      </c>
      <c r="BQ230" s="23">
        <f>'[1]начисления 2017'!DJ233</f>
        <v>148.34505164898289</v>
      </c>
      <c r="BR230" s="23">
        <f>'[1]начисления 2017'!DI233</f>
        <v>42.601283357447912</v>
      </c>
      <c r="BS230" s="23">
        <f>'[1]начисления 2017'!DL233</f>
        <v>1.7456959818743734</v>
      </c>
      <c r="BT230" s="23">
        <f>'[1]начисления 2017'!DM233</f>
        <v>5.4651690392701235</v>
      </c>
      <c r="BU230" s="23">
        <f>'[1]начисления 2017'!DN233</f>
        <v>9.2857873687040993</v>
      </c>
      <c r="BV230" s="23">
        <f>'[1]начисления 2017'!DS233</f>
        <v>64.626352814514107</v>
      </c>
      <c r="BW230" s="23">
        <f t="shared" si="117"/>
        <v>12243.970155739093</v>
      </c>
    </row>
    <row r="231" spans="1:75" s="25" customFormat="1" ht="12" x14ac:dyDescent="0.2">
      <c r="A231" s="18">
        <f t="shared" si="118"/>
        <v>228</v>
      </c>
      <c r="B231" s="35" t="s">
        <v>132</v>
      </c>
      <c r="C231" s="29">
        <v>46</v>
      </c>
      <c r="D231" s="29"/>
      <c r="E231" s="26">
        <v>227.28</v>
      </c>
      <c r="F231" s="23">
        <f>'[1]начисления 2017'!BD234+'[1]начисления 2017'!BH234</f>
        <v>0</v>
      </c>
      <c r="G231" s="23">
        <f t="shared" si="101"/>
        <v>0</v>
      </c>
      <c r="H231" s="23">
        <f>'[1]начисления 2017'!BF234</f>
        <v>0</v>
      </c>
      <c r="I231" s="23">
        <f t="shared" si="102"/>
        <v>0</v>
      </c>
      <c r="J231" s="23">
        <f>'[1]начисления 2017'!BG234</f>
        <v>0</v>
      </c>
      <c r="K231" s="23">
        <f>'[1]начисления 2017'!AS234</f>
        <v>0</v>
      </c>
      <c r="L231" s="23">
        <f>1.11426*F231*2.5%+'[1]начисления 2017'!BI234+'[1]начисления 2017'!BY234</f>
        <v>0</v>
      </c>
      <c r="M231" s="23">
        <v>0</v>
      </c>
      <c r="N231" s="23">
        <f>'[1]начисления 2017'!BJ234</f>
        <v>0</v>
      </c>
      <c r="O231" s="23">
        <f t="shared" si="103"/>
        <v>0</v>
      </c>
      <c r="P231" s="23">
        <f>'[1]начисления 2017'!BK234</f>
        <v>0</v>
      </c>
      <c r="Q231" s="23">
        <f t="shared" si="104"/>
        <v>0</v>
      </c>
      <c r="R231" s="23">
        <f>'[1]начисления 2017'!BL234</f>
        <v>0</v>
      </c>
      <c r="S231" s="23">
        <f>'[1]начисления 2017'!BC234</f>
        <v>0</v>
      </c>
      <c r="T231" s="23">
        <f t="shared" si="105"/>
        <v>0</v>
      </c>
      <c r="U231" s="24">
        <v>0</v>
      </c>
      <c r="V231" s="24">
        <f>'[1]начисления 2017'!E234*'[1]начисления 2017'!I234*12</f>
        <v>5509.2672000000002</v>
      </c>
      <c r="W231" s="23">
        <f t="shared" si="106"/>
        <v>7027.9532016014746</v>
      </c>
      <c r="X231" s="23">
        <f>'[1]начисления 2017'!AL234</f>
        <v>6103.9910842511272</v>
      </c>
      <c r="Y231" s="23">
        <f>'[1]начисления 2017'!AM234</f>
        <v>671.30685670666742</v>
      </c>
      <c r="Z231" s="23">
        <f>1.11426*V231*2.5%+'[1]начисления 2017'!AN234</f>
        <v>252.65526064368009</v>
      </c>
      <c r="AA231" s="23">
        <f t="shared" si="119"/>
        <v>127.56602550701253</v>
      </c>
      <c r="AB231" s="23">
        <f>'[1]начисления 2017'!BQ234</f>
        <v>0</v>
      </c>
      <c r="AC231" s="23">
        <f t="shared" si="107"/>
        <v>0</v>
      </c>
      <c r="AD231" s="23">
        <f>'[1]начисления 2017'!BN234</f>
        <v>0</v>
      </c>
      <c r="AE231" s="23">
        <f>'[1]начисления 2017'!BP234</f>
        <v>0</v>
      </c>
      <c r="AF231" s="23">
        <f>1.11426*AB231*2.5%+'[1]начисления 2017'!BR234</f>
        <v>0</v>
      </c>
      <c r="AG231" s="23">
        <v>0</v>
      </c>
      <c r="AH231" s="23">
        <f>'[1]начисления 2017'!CD234</f>
        <v>0</v>
      </c>
      <c r="AI231" s="23">
        <f t="shared" si="108"/>
        <v>0</v>
      </c>
      <c r="AJ231" s="23">
        <f>'[1]начисления 2017'!BT234</f>
        <v>0</v>
      </c>
      <c r="AK231" s="23">
        <f>1.11426*AH231*2.5%+'[1]начисления 2017'!CE234</f>
        <v>0</v>
      </c>
      <c r="AL231" s="23">
        <v>0</v>
      </c>
      <c r="AM231" s="23">
        <f>'[1]начисления 2017'!CS234</f>
        <v>12300.393599999999</v>
      </c>
      <c r="AN231" s="23">
        <f t="shared" si="109"/>
        <v>755.82412148996718</v>
      </c>
      <c r="AO231" s="23">
        <f>'[1]начисления 2017'!CV234</f>
        <v>64.821747822177443</v>
      </c>
      <c r="AP231" s="23">
        <f t="shared" si="110"/>
        <v>19.576167842297586</v>
      </c>
      <c r="AQ231" s="23">
        <f>'[1]начисления 2017'!CW234</f>
        <v>150.92938710212718</v>
      </c>
      <c r="AR231" s="23">
        <f>'[1]начисления 2017'!CH234</f>
        <v>116.26220017078263</v>
      </c>
      <c r="AS231" s="23">
        <f>'[1]начисления 2017'!CK234+'[1]начисления 2017'!CL234+'[1]начисления 2017'!CM234+'[1]начисления 2017'!CN234</f>
        <v>0</v>
      </c>
      <c r="AT231" s="23">
        <f>'[1]начисления 2017'!CJ234</f>
        <v>0.66819539992072485</v>
      </c>
      <c r="AU231" s="23">
        <f>'[1]начисления 2017'!CI234</f>
        <v>0.29488996859451738</v>
      </c>
      <c r="AV231" s="23">
        <f>1.11426*AM231*2.5%+'[1]начисления 2017'!CY234</f>
        <v>403.27153318406715</v>
      </c>
      <c r="AW231" s="23">
        <f t="shared" si="111"/>
        <v>6.1447149259513711</v>
      </c>
      <c r="AX231" s="23">
        <f>'[1]начисления 2017'!CO234</f>
        <v>0</v>
      </c>
      <c r="AY231" s="23">
        <f t="shared" si="112"/>
        <v>0</v>
      </c>
      <c r="AZ231" s="23">
        <f>'[1]начисления 2017'!CP234</f>
        <v>0</v>
      </c>
      <c r="BA231" s="23">
        <f>'[1]начисления 2017'!CQ234</f>
        <v>0</v>
      </c>
      <c r="BB231" s="23">
        <f>1.11426*AX231*2.5%+'[1]начисления 2017'!CR234</f>
        <v>0</v>
      </c>
      <c r="BC231" s="23">
        <v>0</v>
      </c>
      <c r="BD231" s="23">
        <f>'[1]начисления 2017'!DA234</f>
        <v>0</v>
      </c>
      <c r="BE231" s="23">
        <f t="shared" si="113"/>
        <v>0</v>
      </c>
      <c r="BF231" s="23">
        <f>'[1]начисления 2017'!CZ234</f>
        <v>0</v>
      </c>
      <c r="BG231" s="23">
        <f t="shared" si="114"/>
        <v>0</v>
      </c>
      <c r="BH231" s="23">
        <v>0</v>
      </c>
      <c r="BI231" s="23">
        <f t="shared" si="115"/>
        <v>2241.4541118135521</v>
      </c>
      <c r="BJ231" s="23">
        <f>'[1]начисления 2017'!DD234</f>
        <v>1250.7384108586245</v>
      </c>
      <c r="BK231" s="23">
        <f t="shared" si="116"/>
        <v>377.7230000793046</v>
      </c>
      <c r="BL231" s="23">
        <f>'[1]начисления 2017'!DF234</f>
        <v>181.98671266721001</v>
      </c>
      <c r="BM231" s="23">
        <f>'[1]начисления 2017'!DK234</f>
        <v>12.794579472218045</v>
      </c>
      <c r="BN231" s="23">
        <f>'[1]начисления 2017'!DG234</f>
        <v>26.416956283716583</v>
      </c>
      <c r="BO231" s="23">
        <f>'[1]начисления 2017'!DH234</f>
        <v>24.383580567536086</v>
      </c>
      <c r="BP231" s="23">
        <f>'[1]начисления 2017'!DE234</f>
        <v>137.63533615987555</v>
      </c>
      <c r="BQ231" s="23">
        <f>'[1]начисления 2017'!DJ234</f>
        <v>164.31533378225467</v>
      </c>
      <c r="BR231" s="23">
        <f>'[1]начисления 2017'!DI234</f>
        <v>47.187580688536293</v>
      </c>
      <c r="BS231" s="23">
        <f>'[1]начисления 2017'!DL234</f>
        <v>1.9336311845626377</v>
      </c>
      <c r="BT231" s="23">
        <f>'[1]начисления 2017'!DM234</f>
        <v>6.0535290182041708</v>
      </c>
      <c r="BU231" s="23">
        <f>'[1]начисления 2017'!DN234</f>
        <v>10.285461051508689</v>
      </c>
      <c r="BV231" s="23">
        <f>'[1]начисления 2017'!DS234</f>
        <v>71.583788038806802</v>
      </c>
      <c r="BW231" s="23">
        <f t="shared" si="117"/>
        <v>10096.8152229438</v>
      </c>
    </row>
    <row r="232" spans="1:75" s="25" customFormat="1" ht="12" x14ac:dyDescent="0.2">
      <c r="A232" s="18">
        <f t="shared" si="118"/>
        <v>229</v>
      </c>
      <c r="B232" s="35" t="s">
        <v>133</v>
      </c>
      <c r="C232" s="29">
        <v>5</v>
      </c>
      <c r="D232" s="29"/>
      <c r="E232" s="26">
        <v>1654.32</v>
      </c>
      <c r="F232" s="23">
        <f>'[1]начисления 2017'!BD235+'[1]начисления 2017'!BH235</f>
        <v>52408.857600000003</v>
      </c>
      <c r="G232" s="23">
        <f t="shared" si="101"/>
        <v>29624.160445952522</v>
      </c>
      <c r="H232" s="23">
        <f>'[1]начисления 2017'!BF235</f>
        <v>21631.515441027743</v>
      </c>
      <c r="I232" s="23">
        <f t="shared" si="102"/>
        <v>6532.7176631903785</v>
      </c>
      <c r="J232" s="23">
        <f>'[1]начисления 2017'!BG235</f>
        <v>0</v>
      </c>
      <c r="K232" s="23">
        <f>'[1]начисления 2017'!AS235</f>
        <v>0</v>
      </c>
      <c r="L232" s="23">
        <f>1.11426*F232*2.5%+'[1]начисления 2017'!BI235+'[1]начисления 2017'!BY235</f>
        <v>1459.9273417344002</v>
      </c>
      <c r="M232" s="23">
        <f t="shared" si="121"/>
        <v>56.525102439845057</v>
      </c>
      <c r="N232" s="23">
        <f>'[1]начисления 2017'!BJ235</f>
        <v>0</v>
      </c>
      <c r="O232" s="23">
        <f t="shared" si="103"/>
        <v>0</v>
      </c>
      <c r="P232" s="23">
        <f>'[1]начисления 2017'!BK235</f>
        <v>0</v>
      </c>
      <c r="Q232" s="23">
        <f t="shared" si="104"/>
        <v>0</v>
      </c>
      <c r="R232" s="23">
        <f>'[1]начисления 2017'!BL235</f>
        <v>0</v>
      </c>
      <c r="S232" s="23">
        <f>'[1]начисления 2017'!BC235</f>
        <v>0</v>
      </c>
      <c r="T232" s="23">
        <f t="shared" si="105"/>
        <v>0</v>
      </c>
      <c r="U232" s="24">
        <v>0</v>
      </c>
      <c r="V232" s="23">
        <f>'[1]начисления 2017'!E235*'[1]начисления 2017'!I235*12</f>
        <v>0</v>
      </c>
      <c r="W232" s="23">
        <f t="shared" si="106"/>
        <v>0</v>
      </c>
      <c r="X232" s="23">
        <f>'[1]начисления 2017'!AL235</f>
        <v>0</v>
      </c>
      <c r="Y232" s="23">
        <f>'[1]начисления 2017'!AM235</f>
        <v>0</v>
      </c>
      <c r="Z232" s="23">
        <f>1.11426*V232*2.5%+'[1]начисления 2017'!AN235</f>
        <v>0</v>
      </c>
      <c r="AA232" s="23">
        <v>0</v>
      </c>
      <c r="AB232" s="23">
        <f>'[1]начисления 2017'!BQ235</f>
        <v>0</v>
      </c>
      <c r="AC232" s="23">
        <f t="shared" si="107"/>
        <v>0</v>
      </c>
      <c r="AD232" s="23">
        <f>'[1]начисления 2017'!BN235</f>
        <v>0</v>
      </c>
      <c r="AE232" s="23">
        <f>'[1]начисления 2017'!BP235</f>
        <v>0</v>
      </c>
      <c r="AF232" s="23">
        <f>1.11426*AB232*2.5%+'[1]начисления 2017'!BR235</f>
        <v>0</v>
      </c>
      <c r="AG232" s="23">
        <v>0</v>
      </c>
      <c r="AH232" s="23">
        <f>'[1]начисления 2017'!CD235</f>
        <v>2977.7759999999998</v>
      </c>
      <c r="AI232" s="23">
        <f t="shared" si="108"/>
        <v>2928.5632735788449</v>
      </c>
      <c r="AJ232" s="23">
        <f>'[1]начисления 2017'!BT235</f>
        <v>1765.28</v>
      </c>
      <c r="AK232" s="23">
        <f>1.11426*AH232*2.5%+'[1]начисления 2017'!CE235</f>
        <v>1163.2832735788447</v>
      </c>
      <c r="AL232" s="23">
        <f>AI232/AH232*100</f>
        <v>98.347332827547973</v>
      </c>
      <c r="AM232" s="23">
        <f>'[1]начисления 2017'!CS235</f>
        <v>134297.69760000001</v>
      </c>
      <c r="AN232" s="23">
        <f t="shared" si="109"/>
        <v>107493.65736930622</v>
      </c>
      <c r="AO232" s="23">
        <f>'[1]начисления 2017'!CV235</f>
        <v>48987.722354761325</v>
      </c>
      <c r="AP232" s="23">
        <f t="shared" si="110"/>
        <v>14794.292151137919</v>
      </c>
      <c r="AQ232" s="23">
        <f>'[1]начисления 2017'!CW235</f>
        <v>18897.711800000001</v>
      </c>
      <c r="AR232" s="23">
        <f>'[1]начисления 2017'!CH235</f>
        <v>1269.3696078836399</v>
      </c>
      <c r="AS232" s="23">
        <f>'[1]начисления 2017'!CK235+'[1]начисления 2017'!CL235+'[1]начисления 2017'!CM235+'[1]начисления 2017'!CN235</f>
        <v>0</v>
      </c>
      <c r="AT232" s="23">
        <f>'[1]начисления 2017'!CJ235</f>
        <v>504.97513303468992</v>
      </c>
      <c r="AU232" s="23">
        <f>'[1]начисления 2017'!CI235</f>
        <v>222.85711805151456</v>
      </c>
      <c r="AV232" s="23">
        <f>1.11426*AM232*2.5%+'[1]начисления 2017'!CY235</f>
        <v>22816.729204437146</v>
      </c>
      <c r="AW232" s="23">
        <f t="shared" si="111"/>
        <v>80.041325570205615</v>
      </c>
      <c r="AX232" s="23">
        <f>'[1]начисления 2017'!CO235</f>
        <v>0</v>
      </c>
      <c r="AY232" s="23">
        <f t="shared" si="112"/>
        <v>0</v>
      </c>
      <c r="AZ232" s="23">
        <f>'[1]начисления 2017'!CP235</f>
        <v>0</v>
      </c>
      <c r="BA232" s="23">
        <f>'[1]начисления 2017'!CQ235</f>
        <v>0</v>
      </c>
      <c r="BB232" s="23">
        <f>1.11426*AX232*2.5%+'[1]начисления 2017'!CR235</f>
        <v>0</v>
      </c>
      <c r="BC232" s="23">
        <v>0</v>
      </c>
      <c r="BD232" s="23">
        <f>'[1]начисления 2017'!DA235</f>
        <v>7345.1808000000001</v>
      </c>
      <c r="BE232" s="23">
        <f t="shared" si="113"/>
        <v>1987.3295199999998</v>
      </c>
      <c r="BF232" s="23">
        <f>'[1]начисления 2017'!CZ235</f>
        <v>1803.6999999999998</v>
      </c>
      <c r="BG232" s="23">
        <f t="shared" si="114"/>
        <v>183.62952000000001</v>
      </c>
      <c r="BH232" s="23">
        <f t="shared" si="120"/>
        <v>27.05623692748312</v>
      </c>
      <c r="BI232" s="23">
        <f t="shared" si="115"/>
        <v>24797.362217084872</v>
      </c>
      <c r="BJ232" s="23">
        <f>'[1]начисления 2017'!DD235</f>
        <v>13837.005740790426</v>
      </c>
      <c r="BK232" s="23">
        <f t="shared" si="116"/>
        <v>4178.7757337187086</v>
      </c>
      <c r="BL232" s="23">
        <f>'[1]начисления 2017'!DF235</f>
        <v>2013.3316175962541</v>
      </c>
      <c r="BM232" s="23">
        <f>'[1]начисления 2017'!DK235</f>
        <v>141.54731962420857</v>
      </c>
      <c r="BN232" s="23">
        <f>'[1]начисления 2017'!DG235</f>
        <v>292.25261859597072</v>
      </c>
      <c r="BO232" s="23">
        <f>'[1]начисления 2017'!DH235</f>
        <v>269.7572420938144</v>
      </c>
      <c r="BP232" s="23">
        <f>'[1]начисления 2017'!DE235</f>
        <v>1522.6692648484479</v>
      </c>
      <c r="BQ232" s="23">
        <f>'[1]начисления 2017'!DJ235</f>
        <v>1817.8319280081257</v>
      </c>
      <c r="BR232" s="23">
        <f>'[1]начисления 2017'!DI235</f>
        <v>522.03947621073883</v>
      </c>
      <c r="BS232" s="23">
        <f>'[1]начисления 2017'!DL235</f>
        <v>21.391895834555047</v>
      </c>
      <c r="BT232" s="23">
        <f>'[1]начисления 2017'!DM235</f>
        <v>66.970611160354409</v>
      </c>
      <c r="BU232" s="23">
        <f>'[1]начисления 2017'!DN235</f>
        <v>113.78876860326072</v>
      </c>
      <c r="BV232" s="23">
        <f>'[1]начисления 2017'!DS235</f>
        <v>898.4077415573222</v>
      </c>
      <c r="BW232" s="23">
        <f t="shared" si="117"/>
        <v>167729.4805674798</v>
      </c>
    </row>
    <row r="233" spans="1:75" s="25" customFormat="1" ht="12" x14ac:dyDescent="0.2">
      <c r="A233" s="18">
        <f t="shared" si="118"/>
        <v>230</v>
      </c>
      <c r="B233" s="35" t="s">
        <v>134</v>
      </c>
      <c r="C233" s="29">
        <v>16</v>
      </c>
      <c r="D233" s="29"/>
      <c r="E233" s="26">
        <v>571.29999999999995</v>
      </c>
      <c r="F233" s="23">
        <f>'[1]начисления 2017'!BD236+'[1]начисления 2017'!BH236</f>
        <v>18098.784</v>
      </c>
      <c r="G233" s="23">
        <f t="shared" si="101"/>
        <v>10230.356196366285</v>
      </c>
      <c r="H233" s="23">
        <f>'[1]начисления 2017'!BF236</f>
        <v>7470.1900306223388</v>
      </c>
      <c r="I233" s="23">
        <f t="shared" si="102"/>
        <v>2255.9973892479461</v>
      </c>
      <c r="J233" s="23">
        <f>'[1]начисления 2017'!BG236</f>
        <v>0</v>
      </c>
      <c r="K233" s="23">
        <f>'[1]начисления 2017'!AS236</f>
        <v>0</v>
      </c>
      <c r="L233" s="23">
        <f>1.11426*F233*2.5%+'[1]начисления 2017'!BI236+'[1]начисления 2017'!BY236</f>
        <v>504.16877649600002</v>
      </c>
      <c r="M233" s="23">
        <f t="shared" si="121"/>
        <v>56.525102439845043</v>
      </c>
      <c r="N233" s="23">
        <f>'[1]начисления 2017'!BJ236</f>
        <v>0</v>
      </c>
      <c r="O233" s="23">
        <f t="shared" si="103"/>
        <v>0</v>
      </c>
      <c r="P233" s="23">
        <f>'[1]начисления 2017'!BK236</f>
        <v>0</v>
      </c>
      <c r="Q233" s="23">
        <f t="shared" si="104"/>
        <v>0</v>
      </c>
      <c r="R233" s="23">
        <f>'[1]начисления 2017'!BL236</f>
        <v>0</v>
      </c>
      <c r="S233" s="23">
        <f>'[1]начисления 2017'!BC236</f>
        <v>0</v>
      </c>
      <c r="T233" s="23">
        <f t="shared" si="105"/>
        <v>0</v>
      </c>
      <c r="U233" s="24">
        <v>0</v>
      </c>
      <c r="V233" s="23">
        <f>'[1]начисления 2017'!E236*'[1]начисления 2017'!I236*12</f>
        <v>0</v>
      </c>
      <c r="W233" s="23">
        <f t="shared" si="106"/>
        <v>0</v>
      </c>
      <c r="X233" s="23">
        <f>'[1]начисления 2017'!AL236</f>
        <v>0</v>
      </c>
      <c r="Y233" s="23">
        <f>'[1]начисления 2017'!AM236</f>
        <v>0</v>
      </c>
      <c r="Z233" s="23">
        <f>1.11426*V233*2.5%+'[1]начисления 2017'!AN236</f>
        <v>0</v>
      </c>
      <c r="AA233" s="23">
        <v>0</v>
      </c>
      <c r="AB233" s="23">
        <f>'[1]начисления 2017'!BQ236</f>
        <v>0</v>
      </c>
      <c r="AC233" s="23">
        <f t="shared" si="107"/>
        <v>0</v>
      </c>
      <c r="AD233" s="23">
        <f>'[1]начисления 2017'!BN236</f>
        <v>0</v>
      </c>
      <c r="AE233" s="23">
        <f>'[1]начисления 2017'!BP236</f>
        <v>0</v>
      </c>
      <c r="AF233" s="23">
        <f>1.11426*AB233*2.5%+'[1]начисления 2017'!BR236</f>
        <v>0</v>
      </c>
      <c r="AG233" s="23">
        <v>0</v>
      </c>
      <c r="AH233" s="23">
        <f>'[1]начисления 2017'!CD236</f>
        <v>0</v>
      </c>
      <c r="AI233" s="23">
        <f t="shared" si="108"/>
        <v>0</v>
      </c>
      <c r="AJ233" s="23">
        <f>'[1]начисления 2017'!BT236</f>
        <v>0</v>
      </c>
      <c r="AK233" s="23">
        <f>1.11426*AH233*2.5%+'[1]начисления 2017'!CE236</f>
        <v>0</v>
      </c>
      <c r="AL233" s="23">
        <v>0</v>
      </c>
      <c r="AM233" s="23">
        <f>'[1]начисления 2017'!CS236</f>
        <v>17378.946</v>
      </c>
      <c r="AN233" s="23">
        <f t="shared" si="109"/>
        <v>15568.88043895629</v>
      </c>
      <c r="AO233" s="23">
        <f>'[1]начисления 2017'!CV236</f>
        <v>7350.7988348205345</v>
      </c>
      <c r="AP233" s="23">
        <f t="shared" si="110"/>
        <v>2219.9412481158015</v>
      </c>
      <c r="AQ233" s="23">
        <f>'[1]начисления 2017'!CW236</f>
        <v>2478.5257566853402</v>
      </c>
      <c r="AR233" s="23">
        <f>'[1]начисления 2017'!CH236</f>
        <v>164.2642149767648</v>
      </c>
      <c r="AS233" s="23">
        <f>'[1]начисления 2017'!CK236+'[1]начисления 2017'!CL236+'[1]начисления 2017'!CM236+'[1]начисления 2017'!CN236</f>
        <v>0</v>
      </c>
      <c r="AT233" s="23">
        <f>'[1]начисления 2017'!CJ236</f>
        <v>75.773488561955176</v>
      </c>
      <c r="AU233" s="23">
        <f>'[1]начисления 2017'!CI236</f>
        <v>33.440579903697319</v>
      </c>
      <c r="AV233" s="23">
        <f>1.11426*AM233*2.5%+'[1]начисления 2017'!CY236</f>
        <v>3246.1363158921949</v>
      </c>
      <c r="AW233" s="23">
        <f t="shared" si="111"/>
        <v>89.58472187528686</v>
      </c>
      <c r="AX233" s="23">
        <f>'[1]начисления 2017'!CO236</f>
        <v>0</v>
      </c>
      <c r="AY233" s="23">
        <f t="shared" si="112"/>
        <v>0</v>
      </c>
      <c r="AZ233" s="23">
        <f>'[1]начисления 2017'!CP236</f>
        <v>0</v>
      </c>
      <c r="BA233" s="23">
        <f>'[1]начисления 2017'!CQ236</f>
        <v>0</v>
      </c>
      <c r="BB233" s="23">
        <f>1.11426*AX233*2.5%+'[1]начисления 2017'!CR236</f>
        <v>0</v>
      </c>
      <c r="BC233" s="23">
        <v>0</v>
      </c>
      <c r="BD233" s="23">
        <v>0</v>
      </c>
      <c r="BE233" s="23">
        <f t="shared" si="113"/>
        <v>0</v>
      </c>
      <c r="BF233" s="23">
        <f>'[1]начисления 2017'!CZ236</f>
        <v>0</v>
      </c>
      <c r="BG233" s="23">
        <f t="shared" si="114"/>
        <v>0</v>
      </c>
      <c r="BH233" s="23">
        <v>0</v>
      </c>
      <c r="BI233" s="23">
        <f t="shared" si="115"/>
        <v>4784.3310707872743</v>
      </c>
      <c r="BJ233" s="23">
        <f>'[1]начисления 2017'!DD236</f>
        <v>2669.6717139823254</v>
      </c>
      <c r="BK233" s="23">
        <f t="shared" si="116"/>
        <v>806.24085762266225</v>
      </c>
      <c r="BL233" s="23">
        <f>'[1]начисления 2017'!DF236</f>
        <v>388.44635689628336</v>
      </c>
      <c r="BM233" s="23">
        <f>'[1]начисления 2017'!DK236</f>
        <v>27.309728887138455</v>
      </c>
      <c r="BN233" s="23">
        <f>'[1]начисления 2017'!DG236</f>
        <v>56.38637172079099</v>
      </c>
      <c r="BO233" s="23">
        <f>'[1]начисления 2017'!DH236</f>
        <v>52.046179090375951</v>
      </c>
      <c r="BP233" s="23">
        <f>'[1]начисления 2017'!DE236</f>
        <v>293.7793871207827</v>
      </c>
      <c r="BQ233" s="23">
        <f>'[1]начисления 2017'!DJ236</f>
        <v>350.72721439082267</v>
      </c>
      <c r="BR233" s="23">
        <f>'[1]начисления 2017'!DI236</f>
        <v>100.72078087772377</v>
      </c>
      <c r="BS233" s="23">
        <f>'[1]начисления 2017'!DL236</f>
        <v>4.127290274196679</v>
      </c>
      <c r="BT233" s="23">
        <f>'[1]начисления 2017'!DM236</f>
        <v>12.921115278275083</v>
      </c>
      <c r="BU233" s="23">
        <f>'[1]начисления 2017'!DN236</f>
        <v>21.954074645896057</v>
      </c>
      <c r="BV233" s="23">
        <f>'[1]начисления 2017'!DS236</f>
        <v>152.79391153879749</v>
      </c>
      <c r="BW233" s="23">
        <f t="shared" si="117"/>
        <v>30736.361617648643</v>
      </c>
    </row>
    <row r="234" spans="1:75" ht="12" x14ac:dyDescent="0.2">
      <c r="A234" s="18">
        <f t="shared" si="118"/>
        <v>231</v>
      </c>
      <c r="B234" s="35" t="s">
        <v>134</v>
      </c>
      <c r="C234" s="29">
        <v>29</v>
      </c>
      <c r="D234" s="29"/>
      <c r="E234" s="26">
        <v>693.5</v>
      </c>
      <c r="F234" s="23">
        <f>'[1]начисления 2017'!BD237+'[1]начисления 2017'!BH237</f>
        <v>21970.080000000002</v>
      </c>
      <c r="G234" s="23">
        <f t="shared" si="101"/>
        <v>12418.61022611591</v>
      </c>
      <c r="H234" s="23">
        <f>'[1]начисления 2017'!BF237</f>
        <v>9068.0496870936331</v>
      </c>
      <c r="I234" s="23">
        <f t="shared" si="102"/>
        <v>2738.5510055022769</v>
      </c>
      <c r="J234" s="23">
        <f>'[1]начисления 2017'!BG237</f>
        <v>0</v>
      </c>
      <c r="K234" s="23">
        <f>'[1]начисления 2017'!AS237</f>
        <v>0</v>
      </c>
      <c r="L234" s="23">
        <f>1.11426*F234*2.5%+'[1]начисления 2017'!BI237+'[1]начисления 2017'!BY237</f>
        <v>612.0095335200001</v>
      </c>
      <c r="M234" s="23">
        <f t="shared" si="121"/>
        <v>56.525102439845057</v>
      </c>
      <c r="N234" s="23">
        <f>'[1]начисления 2017'!BJ237</f>
        <v>0</v>
      </c>
      <c r="O234" s="23">
        <f t="shared" si="103"/>
        <v>0</v>
      </c>
      <c r="P234" s="23">
        <f>'[1]начисления 2017'!BK237</f>
        <v>0</v>
      </c>
      <c r="Q234" s="23">
        <f t="shared" si="104"/>
        <v>0</v>
      </c>
      <c r="R234" s="23">
        <f>'[1]начисления 2017'!BL237</f>
        <v>0</v>
      </c>
      <c r="S234" s="23">
        <f>'[1]начисления 2017'!BC237</f>
        <v>0</v>
      </c>
      <c r="T234" s="23">
        <f t="shared" si="105"/>
        <v>0</v>
      </c>
      <c r="U234" s="24">
        <v>0</v>
      </c>
      <c r="V234" s="23">
        <f>'[1]начисления 2017'!E237*'[1]начисления 2017'!I237*12</f>
        <v>0</v>
      </c>
      <c r="W234" s="23">
        <f t="shared" si="106"/>
        <v>0</v>
      </c>
      <c r="X234" s="23">
        <f>'[1]начисления 2017'!AL237</f>
        <v>0</v>
      </c>
      <c r="Y234" s="23">
        <f>'[1]начисления 2017'!AM237</f>
        <v>0</v>
      </c>
      <c r="Z234" s="23">
        <f>1.11426*V234*2.5%+'[1]начисления 2017'!AN237</f>
        <v>0</v>
      </c>
      <c r="AA234" s="23">
        <v>0</v>
      </c>
      <c r="AB234" s="23">
        <f>'[1]начисления 2017'!BQ237</f>
        <v>3661.68</v>
      </c>
      <c r="AC234" s="23">
        <f t="shared" si="107"/>
        <v>3411.8556636163676</v>
      </c>
      <c r="AD234" s="23">
        <f>'[1]начисления 2017'!BN237</f>
        <v>1017.8396799999999</v>
      </c>
      <c r="AE234" s="23">
        <f>'[1]начисления 2017'!BP237</f>
        <v>1579.4063999999998</v>
      </c>
      <c r="AF234" s="23">
        <f>1.11426*AB234*2.5%+'[1]начисления 2017'!BR237</f>
        <v>814.60958361636756</v>
      </c>
      <c r="AG234" s="23">
        <f>AC234/AB234*100</f>
        <v>93.177330176759511</v>
      </c>
      <c r="AH234" s="23">
        <f>'[1]начисления 2017'!CD237</f>
        <v>1248.3</v>
      </c>
      <c r="AI234" s="23">
        <f t="shared" si="108"/>
        <v>1279.4347162743175</v>
      </c>
      <c r="AJ234" s="23">
        <f>'[1]начисления 2017'!BT237</f>
        <v>791.78</v>
      </c>
      <c r="AK234" s="23">
        <f>1.11426*AH234*2.5%+'[1]начисления 2017'!CE237</f>
        <v>487.65471627431737</v>
      </c>
      <c r="AL234" s="23">
        <f>AI234/AH234*100</f>
        <v>102.49416937229172</v>
      </c>
      <c r="AM234" s="23">
        <f>'[1]начисления 2017'!CS237</f>
        <v>56423.159999999989</v>
      </c>
      <c r="AN234" s="23">
        <f t="shared" si="109"/>
        <v>10501.248336914829</v>
      </c>
      <c r="AO234" s="23">
        <f>'[1]начисления 2017'!CV237</f>
        <v>3062.0571758295127</v>
      </c>
      <c r="AP234" s="23">
        <f t="shared" si="110"/>
        <v>924.7412671005128</v>
      </c>
      <c r="AQ234" s="23">
        <f>'[1]начисления 2017'!CW237</f>
        <v>2734.9502387657717</v>
      </c>
      <c r="AR234" s="23">
        <f>'[1]начисления 2017'!CH237</f>
        <v>533.30657014000712</v>
      </c>
      <c r="AS234" s="23">
        <f>'[1]начисления 2017'!CK237+'[1]начисления 2017'!CL237+'[1]начисления 2017'!CM237+'[1]начисления 2017'!CN237</f>
        <v>0</v>
      </c>
      <c r="AT234" s="23">
        <f>'[1]начисления 2017'!CJ237</f>
        <v>31.564291120263675</v>
      </c>
      <c r="AU234" s="23">
        <f>'[1]начисления 2017'!CI237</f>
        <v>13.930046238371389</v>
      </c>
      <c r="AV234" s="23">
        <f>1.11426*AM234*2.5%+'[1]начисления 2017'!CY237</f>
        <v>3200.6987477203884</v>
      </c>
      <c r="AW234" s="23">
        <f t="shared" si="111"/>
        <v>18.611592007457276</v>
      </c>
      <c r="AX234" s="23">
        <f>'[1]начисления 2017'!CO237</f>
        <v>0</v>
      </c>
      <c r="AY234" s="23">
        <f t="shared" si="112"/>
        <v>0</v>
      </c>
      <c r="AZ234" s="23">
        <f>'[1]начисления 2017'!CP237</f>
        <v>0</v>
      </c>
      <c r="BA234" s="23">
        <f>'[1]начисления 2017'!CQ237</f>
        <v>0</v>
      </c>
      <c r="BB234" s="23">
        <f>1.11426*AX234*2.5%+'[1]начисления 2017'!CR237</f>
        <v>0</v>
      </c>
      <c r="BC234" s="23">
        <v>0</v>
      </c>
      <c r="BD234" s="23">
        <v>20760.23</v>
      </c>
      <c r="BE234" s="23">
        <f t="shared" si="113"/>
        <v>21279.235749999996</v>
      </c>
      <c r="BF234" s="23">
        <f>'[1]начисления 2017'!CZ237</f>
        <v>20760.229999999996</v>
      </c>
      <c r="BG234" s="23">
        <f t="shared" si="114"/>
        <v>519.00575000000003</v>
      </c>
      <c r="BH234" s="23">
        <f t="shared" si="120"/>
        <v>102.49999999999999</v>
      </c>
      <c r="BI234" s="23">
        <f t="shared" si="115"/>
        <v>10871.745295124232</v>
      </c>
      <c r="BJ234" s="23">
        <f>'[1]начисления 2017'!DD237</f>
        <v>6066.4679067114857</v>
      </c>
      <c r="BK234" s="23">
        <f t="shared" si="116"/>
        <v>1832.0733078268686</v>
      </c>
      <c r="BL234" s="23">
        <f>'[1]начисления 2017'!DF237</f>
        <v>882.69181010092541</v>
      </c>
      <c r="BM234" s="23">
        <f>'[1]начисления 2017'!DK237</f>
        <v>62.057665355296884</v>
      </c>
      <c r="BN234" s="23">
        <f>'[1]начисления 2017'!DG237</f>
        <v>128.13040368541257</v>
      </c>
      <c r="BO234" s="23">
        <f>'[1]начисления 2017'!DH237</f>
        <v>118.2679029279382</v>
      </c>
      <c r="BP234" s="23">
        <f>'[1]начисления 2017'!DE237</f>
        <v>667.57392464675047</v>
      </c>
      <c r="BQ234" s="23">
        <f>'[1]начисления 2017'!DJ237</f>
        <v>796.98016013302629</v>
      </c>
      <c r="BR234" s="23">
        <f>'[1]начисления 2017'!DI237</f>
        <v>228.87435242821635</v>
      </c>
      <c r="BS234" s="23">
        <f>'[1]начисления 2017'!DL237</f>
        <v>9.3787089472313916</v>
      </c>
      <c r="BT234" s="23">
        <f>'[1]начисления 2017'!DM237</f>
        <v>29.361486936402468</v>
      </c>
      <c r="BU234" s="23">
        <f>'[1]начисления 2017'!DN237</f>
        <v>49.887665424677941</v>
      </c>
      <c r="BV234" s="23">
        <f>'[1]начисления 2017'!DS237</f>
        <v>391.83686448758863</v>
      </c>
      <c r="BW234" s="23">
        <f t="shared" si="117"/>
        <v>60153.966852533238</v>
      </c>
    </row>
    <row r="235" spans="1:75" s="25" customFormat="1" ht="12" x14ac:dyDescent="0.2">
      <c r="A235" s="18">
        <f t="shared" si="118"/>
        <v>232</v>
      </c>
      <c r="B235" s="35" t="s">
        <v>135</v>
      </c>
      <c r="C235" s="29">
        <v>6</v>
      </c>
      <c r="D235" s="29"/>
      <c r="E235" s="34">
        <v>79.900000000000006</v>
      </c>
      <c r="F235" s="23">
        <f>'[1]начисления 2017'!BD238+'[1]начисления 2017'!BH238</f>
        <v>0</v>
      </c>
      <c r="G235" s="23">
        <f t="shared" si="101"/>
        <v>0</v>
      </c>
      <c r="H235" s="23">
        <f>'[1]начисления 2017'!BF238</f>
        <v>0</v>
      </c>
      <c r="I235" s="23">
        <f t="shared" si="102"/>
        <v>0</v>
      </c>
      <c r="J235" s="23">
        <f>'[1]начисления 2017'!BG238</f>
        <v>0</v>
      </c>
      <c r="K235" s="23">
        <f>'[1]начисления 2017'!AS238</f>
        <v>0</v>
      </c>
      <c r="L235" s="23">
        <f>1.11426*F235*2.5%+'[1]начисления 2017'!BI238+'[1]начисления 2017'!BY238</f>
        <v>0</v>
      </c>
      <c r="M235" s="23">
        <v>0</v>
      </c>
      <c r="N235" s="23">
        <f>'[1]начисления 2017'!BJ238</f>
        <v>0</v>
      </c>
      <c r="O235" s="23">
        <f t="shared" si="103"/>
        <v>0</v>
      </c>
      <c r="P235" s="23">
        <f>'[1]начисления 2017'!BK238</f>
        <v>0</v>
      </c>
      <c r="Q235" s="23">
        <f t="shared" si="104"/>
        <v>0</v>
      </c>
      <c r="R235" s="23">
        <f>'[1]начисления 2017'!BL238</f>
        <v>0</v>
      </c>
      <c r="S235" s="23">
        <f>'[1]начисления 2017'!BC238</f>
        <v>0</v>
      </c>
      <c r="T235" s="23">
        <f t="shared" si="105"/>
        <v>0</v>
      </c>
      <c r="U235" s="24">
        <v>0</v>
      </c>
      <c r="V235" s="24">
        <f>'[1]начисления 2017'!E238*'[1]начисления 2017'!I238*12</f>
        <v>1936.7760000000003</v>
      </c>
      <c r="W235" s="23">
        <f t="shared" si="106"/>
        <v>2470.668166173697</v>
      </c>
      <c r="X235" s="23">
        <f>'[1]начисления 2017'!AL238</f>
        <v>2145.8504383652989</v>
      </c>
      <c r="Y235" s="23">
        <f>'[1]начисления 2017'!AM238</f>
        <v>235.99708663702367</v>
      </c>
      <c r="Z235" s="23">
        <f>1.11426*V235*2.5%+'[1]начисления 2017'!AN238</f>
        <v>88.820641171374689</v>
      </c>
      <c r="AA235" s="23">
        <f t="shared" si="119"/>
        <v>127.5660255070125</v>
      </c>
      <c r="AB235" s="23">
        <f>'[1]начисления 2017'!BQ238</f>
        <v>0</v>
      </c>
      <c r="AC235" s="23">
        <f t="shared" si="107"/>
        <v>0</v>
      </c>
      <c r="AD235" s="23">
        <f>'[1]начисления 2017'!BN238</f>
        <v>0</v>
      </c>
      <c r="AE235" s="23">
        <f>'[1]начисления 2017'!BP238</f>
        <v>0</v>
      </c>
      <c r="AF235" s="23">
        <f>1.11426*AB235*2.5%+'[1]начисления 2017'!BR238</f>
        <v>0</v>
      </c>
      <c r="AG235" s="23">
        <v>0</v>
      </c>
      <c r="AH235" s="23">
        <f>'[1]начисления 2017'!CD238</f>
        <v>0</v>
      </c>
      <c r="AI235" s="23">
        <f t="shared" si="108"/>
        <v>0</v>
      </c>
      <c r="AJ235" s="23">
        <f>'[1]начисления 2017'!BT238</f>
        <v>0</v>
      </c>
      <c r="AK235" s="23">
        <f>1.11426*AH235*2.5%+'[1]начисления 2017'!CE238</f>
        <v>0</v>
      </c>
      <c r="AL235" s="23">
        <v>0</v>
      </c>
      <c r="AM235" s="23">
        <f>'[1]начисления 2017'!CS238</f>
        <v>532.13400000000001</v>
      </c>
      <c r="AN235" s="23">
        <f t="shared" si="109"/>
        <v>86.521677704153802</v>
      </c>
      <c r="AO235" s="23">
        <f>'[1]начисления 2017'!CV238</f>
        <v>0</v>
      </c>
      <c r="AP235" s="23">
        <f t="shared" si="110"/>
        <v>0</v>
      </c>
      <c r="AQ235" s="23">
        <f>'[1]начисления 2017'!CW238</f>
        <v>52.044272744896134</v>
      </c>
      <c r="AR235" s="23">
        <f>'[1]начисления 2017'!CH238</f>
        <v>5.0296821091708193</v>
      </c>
      <c r="AS235" s="23">
        <f>'[1]начисления 2017'!CK238+'[1]начисления 2017'!CL238+'[1]начисления 2017'!CM238+'[1]начисления 2017'!CN238</f>
        <v>0</v>
      </c>
      <c r="AT235" s="23">
        <f>'[1]начисления 2017'!CJ238</f>
        <v>0</v>
      </c>
      <c r="AU235" s="23">
        <f>'[1]начисления 2017'!CI238</f>
        <v>0</v>
      </c>
      <c r="AV235" s="23">
        <f>1.11426*AM235*2.5%+'[1]начисления 2017'!CY238</f>
        <v>29.447722850086841</v>
      </c>
      <c r="AW235" s="23">
        <f t="shared" si="111"/>
        <v>16.259377845458815</v>
      </c>
      <c r="AX235" s="23">
        <f>'[1]начисления 2017'!CO238</f>
        <v>0</v>
      </c>
      <c r="AY235" s="23">
        <f t="shared" si="112"/>
        <v>0</v>
      </c>
      <c r="AZ235" s="23">
        <f>'[1]начисления 2017'!CP238</f>
        <v>0</v>
      </c>
      <c r="BA235" s="23">
        <f>'[1]начисления 2017'!CQ238</f>
        <v>0</v>
      </c>
      <c r="BB235" s="23">
        <f>1.11426*AX235*2.5%+'[1]начисления 2017'!CR238</f>
        <v>0</v>
      </c>
      <c r="BC235" s="23">
        <v>0</v>
      </c>
      <c r="BD235" s="23">
        <f>'[1]начисления 2017'!DA238</f>
        <v>0</v>
      </c>
      <c r="BE235" s="23">
        <f t="shared" si="113"/>
        <v>0</v>
      </c>
      <c r="BF235" s="23">
        <f>'[1]начисления 2017'!CZ238</f>
        <v>0</v>
      </c>
      <c r="BG235" s="23">
        <f t="shared" si="114"/>
        <v>0</v>
      </c>
      <c r="BH235" s="23">
        <v>0</v>
      </c>
      <c r="BI235" s="23">
        <f t="shared" si="115"/>
        <v>310.72733688434982</v>
      </c>
      <c r="BJ235" s="23">
        <f>'[1]начисления 2017'!DD238</f>
        <v>173.38682665719088</v>
      </c>
      <c r="BK235" s="23">
        <f t="shared" si="116"/>
        <v>52.362821650471645</v>
      </c>
      <c r="BL235" s="23">
        <f>'[1]начисления 2017'!DF238</f>
        <v>25.228375757229557</v>
      </c>
      <c r="BM235" s="23">
        <f>'[1]начисления 2017'!DK238</f>
        <v>1.7736814619598964</v>
      </c>
      <c r="BN235" s="23">
        <f>'[1]начисления 2017'!DG238</f>
        <v>3.6621184575525842</v>
      </c>
      <c r="BO235" s="23">
        <f>'[1]начисления 2017'!DH238</f>
        <v>3.3802365230333602</v>
      </c>
      <c r="BP235" s="23">
        <f>'[1]начисления 2017'!DE238</f>
        <v>19.080052203940816</v>
      </c>
      <c r="BQ235" s="23">
        <f>'[1]начисления 2017'!DJ238</f>
        <v>22.778635443093133</v>
      </c>
      <c r="BR235" s="23">
        <f>'[1]начисления 2017'!DI238</f>
        <v>6.5414996470754883</v>
      </c>
      <c r="BS235" s="23">
        <f>'[1]начисления 2017'!DL238</f>
        <v>0.26805459247592983</v>
      </c>
      <c r="BT235" s="23">
        <f>'[1]начисления 2017'!DM238</f>
        <v>0.83918601798044701</v>
      </c>
      <c r="BU235" s="23">
        <f>'[1]начисления 2017'!DN238</f>
        <v>1.4258484723459934</v>
      </c>
      <c r="BV235" s="23">
        <f>'[1]начисления 2017'!DS238</f>
        <v>9.9234865903167861</v>
      </c>
      <c r="BW235" s="23">
        <f t="shared" si="117"/>
        <v>2877.8406673525174</v>
      </c>
    </row>
    <row r="236" spans="1:75" s="25" customFormat="1" ht="12" x14ac:dyDescent="0.2">
      <c r="A236" s="18">
        <f t="shared" si="118"/>
        <v>233</v>
      </c>
      <c r="B236" s="35" t="s">
        <v>135</v>
      </c>
      <c r="C236" s="29">
        <v>10</v>
      </c>
      <c r="D236" s="29"/>
      <c r="E236" s="34">
        <v>83.05</v>
      </c>
      <c r="F236" s="23">
        <f>'[1]начисления 2017'!BD239+'[1]начисления 2017'!BH239</f>
        <v>0</v>
      </c>
      <c r="G236" s="23">
        <f t="shared" si="101"/>
        <v>0</v>
      </c>
      <c r="H236" s="23">
        <f>'[1]начисления 2017'!BF239</f>
        <v>0</v>
      </c>
      <c r="I236" s="23">
        <f t="shared" si="102"/>
        <v>0</v>
      </c>
      <c r="J236" s="23">
        <f>'[1]начисления 2017'!BG239</f>
        <v>0</v>
      </c>
      <c r="K236" s="23">
        <f>'[1]начисления 2017'!AS239</f>
        <v>0</v>
      </c>
      <c r="L236" s="23">
        <f>1.11426*F236*2.5%+'[1]начисления 2017'!BI239+'[1]начисления 2017'!BY239</f>
        <v>0</v>
      </c>
      <c r="M236" s="23">
        <v>0</v>
      </c>
      <c r="N236" s="23">
        <f>'[1]начисления 2017'!BJ239</f>
        <v>0</v>
      </c>
      <c r="O236" s="23">
        <f t="shared" si="103"/>
        <v>0</v>
      </c>
      <c r="P236" s="23">
        <f>'[1]начисления 2017'!BK239</f>
        <v>0</v>
      </c>
      <c r="Q236" s="23">
        <f t="shared" si="104"/>
        <v>0</v>
      </c>
      <c r="R236" s="23">
        <f>'[1]начисления 2017'!BL239</f>
        <v>0</v>
      </c>
      <c r="S236" s="23">
        <f>'[1]начисления 2017'!BC239</f>
        <v>0</v>
      </c>
      <c r="T236" s="23">
        <f t="shared" si="105"/>
        <v>0</v>
      </c>
      <c r="U236" s="24">
        <v>0</v>
      </c>
      <c r="V236" s="24">
        <f>'[1]начисления 2017'!E239*'[1]начисления 2017'!I239*12</f>
        <v>2013.1320000000001</v>
      </c>
      <c r="W236" s="23">
        <f t="shared" si="106"/>
        <v>2568.0724806098315</v>
      </c>
      <c r="X236" s="23">
        <f>'[1]начисления 2017'!AL239</f>
        <v>2230.4490476375227</v>
      </c>
      <c r="Y236" s="23">
        <f>'[1]начисления 2017'!AM239</f>
        <v>245.30110194248823</v>
      </c>
      <c r="Z236" s="23">
        <f>1.11426*V236*2.5%+'[1]начисления 2017'!AN239</f>
        <v>92.322331029820617</v>
      </c>
      <c r="AA236" s="23">
        <f t="shared" si="119"/>
        <v>127.56602550701253</v>
      </c>
      <c r="AB236" s="23">
        <f>'[1]начисления 2017'!BQ239</f>
        <v>0</v>
      </c>
      <c r="AC236" s="23">
        <f t="shared" si="107"/>
        <v>0</v>
      </c>
      <c r="AD236" s="23">
        <f>'[1]начисления 2017'!BN239</f>
        <v>0</v>
      </c>
      <c r="AE236" s="23">
        <f>'[1]начисления 2017'!BP239</f>
        <v>0</v>
      </c>
      <c r="AF236" s="23">
        <f>1.11426*AB236*2.5%+'[1]начисления 2017'!BR239</f>
        <v>0</v>
      </c>
      <c r="AG236" s="23">
        <v>0</v>
      </c>
      <c r="AH236" s="23">
        <f>'[1]начисления 2017'!CD239</f>
        <v>0</v>
      </c>
      <c r="AI236" s="23">
        <f t="shared" si="108"/>
        <v>0</v>
      </c>
      <c r="AJ236" s="23">
        <f>'[1]начисления 2017'!BT239</f>
        <v>0</v>
      </c>
      <c r="AK236" s="23">
        <f>1.11426*AH236*2.5%+'[1]начисления 2017'!CE239</f>
        <v>0</v>
      </c>
      <c r="AL236" s="23">
        <v>0</v>
      </c>
      <c r="AM236" s="23">
        <f>'[1]начисления 2017'!CS239</f>
        <v>553.11300000000006</v>
      </c>
      <c r="AN236" s="23">
        <f t="shared" si="109"/>
        <v>89.995078061430718</v>
      </c>
      <c r="AO236" s="23">
        <f>'[1]начисления 2017'!CV239</f>
        <v>0</v>
      </c>
      <c r="AP236" s="23">
        <f t="shared" si="110"/>
        <v>0</v>
      </c>
      <c r="AQ236" s="23">
        <f>'[1]начисления 2017'!CW239</f>
        <v>54.14475020605277</v>
      </c>
      <c r="AR236" s="23">
        <f>'[1]начисления 2017'!CH239</f>
        <v>5.2279737067163525</v>
      </c>
      <c r="AS236" s="23">
        <f>'[1]начисления 2017'!CK239+'[1]начисления 2017'!CL239+'[1]начисления 2017'!CM239+'[1]начисления 2017'!CN239</f>
        <v>0</v>
      </c>
      <c r="AT236" s="23">
        <f>'[1]начисления 2017'!CJ239</f>
        <v>0</v>
      </c>
      <c r="AU236" s="23">
        <f>'[1]начисления 2017'!CI239</f>
        <v>0</v>
      </c>
      <c r="AV236" s="23">
        <f>1.11426*AM236*2.5%+'[1]начисления 2017'!CY239</f>
        <v>30.622354148661593</v>
      </c>
      <c r="AW236" s="23">
        <f t="shared" si="111"/>
        <v>16.270649589040705</v>
      </c>
      <c r="AX236" s="23">
        <f>'[1]начисления 2017'!CO239</f>
        <v>0</v>
      </c>
      <c r="AY236" s="23">
        <f t="shared" si="112"/>
        <v>0</v>
      </c>
      <c r="AZ236" s="23">
        <f>'[1]начисления 2017'!CP239</f>
        <v>0</v>
      </c>
      <c r="BA236" s="23">
        <f>'[1]начисления 2017'!CQ239</f>
        <v>0</v>
      </c>
      <c r="BB236" s="23">
        <f>1.11426*AX236*2.5%+'[1]начисления 2017'!CR239</f>
        <v>0</v>
      </c>
      <c r="BC236" s="23">
        <v>0</v>
      </c>
      <c r="BD236" s="23">
        <f>'[1]начисления 2017'!DA239</f>
        <v>0</v>
      </c>
      <c r="BE236" s="23">
        <f t="shared" si="113"/>
        <v>0</v>
      </c>
      <c r="BF236" s="23">
        <f>'[1]начисления 2017'!CZ239</f>
        <v>0</v>
      </c>
      <c r="BG236" s="23">
        <f t="shared" si="114"/>
        <v>0</v>
      </c>
      <c r="BH236" s="23">
        <v>0</v>
      </c>
      <c r="BI236" s="23">
        <f t="shared" si="115"/>
        <v>322.97753852622327</v>
      </c>
      <c r="BJ236" s="23">
        <f>'[1]начисления 2017'!DD239</f>
        <v>180.22247752039672</v>
      </c>
      <c r="BK236" s="23">
        <f t="shared" si="116"/>
        <v>54.427188211159809</v>
      </c>
      <c r="BL236" s="23">
        <f>'[1]начисления 2017'!DF239</f>
        <v>26.222986315868766</v>
      </c>
      <c r="BM236" s="23">
        <f>'[1]начисления 2017'!DK239</f>
        <v>1.8436075771685778</v>
      </c>
      <c r="BN236" s="23">
        <f>'[1]начисления 2017'!DG239</f>
        <v>3.8064948422996503</v>
      </c>
      <c r="BO236" s="23">
        <f>'[1]начисления 2017'!DH239</f>
        <v>3.5134999153682167</v>
      </c>
      <c r="BP236" s="23">
        <f>'[1]начисления 2017'!DE239</f>
        <v>19.83226953112997</v>
      </c>
      <c r="BQ236" s="23">
        <f>'[1]начисления 2017'!DJ239</f>
        <v>23.67666675280206</v>
      </c>
      <c r="BR236" s="23">
        <f>'[1]начисления 2017'!DI239</f>
        <v>6.7993935630740827</v>
      </c>
      <c r="BS236" s="23">
        <f>'[1]начисления 2017'!DL239</f>
        <v>0.27862245187892326</v>
      </c>
      <c r="BT236" s="23">
        <f>'[1]начисления 2017'!DM239</f>
        <v>0.8722703228194757</v>
      </c>
      <c r="BU236" s="23">
        <f>'[1]начисления 2017'!DN239</f>
        <v>1.4820615222570055</v>
      </c>
      <c r="BV236" s="23">
        <f>'[1]начисления 2017'!DS239</f>
        <v>10.314712907707246</v>
      </c>
      <c r="BW236" s="23">
        <f t="shared" si="117"/>
        <v>2991.359810105193</v>
      </c>
    </row>
    <row r="237" spans="1:75" s="25" customFormat="1" ht="12" x14ac:dyDescent="0.2">
      <c r="A237" s="18">
        <f t="shared" si="118"/>
        <v>234</v>
      </c>
      <c r="B237" s="35" t="s">
        <v>135</v>
      </c>
      <c r="C237" s="29">
        <v>14</v>
      </c>
      <c r="D237" s="36">
        <v>42887</v>
      </c>
      <c r="E237" s="34">
        <v>116.93</v>
      </c>
      <c r="F237" s="23">
        <f>'[1]начисления 2017'!BD240+'[1]начисления 2017'!BH240</f>
        <v>0</v>
      </c>
      <c r="G237" s="23">
        <f t="shared" si="101"/>
        <v>0</v>
      </c>
      <c r="H237" s="23">
        <f>'[1]начисления 2017'!BF240</f>
        <v>0</v>
      </c>
      <c r="I237" s="23">
        <f t="shared" si="102"/>
        <v>0</v>
      </c>
      <c r="J237" s="23">
        <f>'[1]начисления 2017'!BG240</f>
        <v>0</v>
      </c>
      <c r="K237" s="23">
        <f>'[1]начисления 2017'!AS240</f>
        <v>0</v>
      </c>
      <c r="L237" s="23">
        <f>1.11426*F237*2.5%+'[1]начисления 2017'!BI240+'[1]начисления 2017'!BY240</f>
        <v>0</v>
      </c>
      <c r="M237" s="23">
        <v>0</v>
      </c>
      <c r="N237" s="23">
        <f>'[1]начисления 2017'!BJ240</f>
        <v>0</v>
      </c>
      <c r="O237" s="23">
        <f t="shared" si="103"/>
        <v>0</v>
      </c>
      <c r="P237" s="23">
        <f>'[1]начисления 2017'!BK240</f>
        <v>0</v>
      </c>
      <c r="Q237" s="23">
        <f t="shared" si="104"/>
        <v>0</v>
      </c>
      <c r="R237" s="23">
        <f>'[1]начисления 2017'!BL240</f>
        <v>0</v>
      </c>
      <c r="S237" s="23">
        <f>'[1]начисления 2017'!BC240</f>
        <v>0</v>
      </c>
      <c r="T237" s="23">
        <f t="shared" si="105"/>
        <v>0</v>
      </c>
      <c r="U237" s="24">
        <v>0</v>
      </c>
      <c r="V237" s="24">
        <f>'[1]начисления 2017'!E240*'[1]начисления 2017'!I240*5</f>
        <v>1180.9930000000002</v>
      </c>
      <c r="W237" s="23">
        <f t="shared" si="106"/>
        <v>1506.5458316160325</v>
      </c>
      <c r="X237" s="23">
        <f>'[1]начисления 2017'!AL240</f>
        <v>1308.480870661527</v>
      </c>
      <c r="Y237" s="23">
        <f>'[1]начисления 2017'!AM240</f>
        <v>143.90456477089683</v>
      </c>
      <c r="Z237" s="23">
        <f>1.11426*V237*2.5%+'[1]начисления 2017'!AN240</f>
        <v>54.160396183608896</v>
      </c>
      <c r="AA237" s="23">
        <f t="shared" si="119"/>
        <v>127.5660255070125</v>
      </c>
      <c r="AB237" s="23">
        <f>'[1]начисления 2017'!BQ240</f>
        <v>0</v>
      </c>
      <c r="AC237" s="23">
        <f t="shared" si="107"/>
        <v>0</v>
      </c>
      <c r="AD237" s="23">
        <f>'[1]начисления 2017'!BN240</f>
        <v>0</v>
      </c>
      <c r="AE237" s="23">
        <f>'[1]начисления 2017'!BP240</f>
        <v>0</v>
      </c>
      <c r="AF237" s="23">
        <f>1.11426*AB237*2.5%+'[1]начисления 2017'!BR240</f>
        <v>0</v>
      </c>
      <c r="AG237" s="23">
        <v>0</v>
      </c>
      <c r="AH237" s="23">
        <f>'[1]начисления 2017'!CD240</f>
        <v>0</v>
      </c>
      <c r="AI237" s="23">
        <f t="shared" si="108"/>
        <v>0</v>
      </c>
      <c r="AJ237" s="23">
        <f>'[1]начисления 2017'!BT240</f>
        <v>0</v>
      </c>
      <c r="AK237" s="23">
        <f>1.11426*AH237*2.5%+'[1]начисления 2017'!CE240</f>
        <v>0</v>
      </c>
      <c r="AL237" s="23">
        <v>0</v>
      </c>
      <c r="AM237" s="23">
        <f>'[1]начисления 2017'!CS240</f>
        <v>292.32500000000005</v>
      </c>
      <c r="AN237" s="23">
        <f t="shared" si="109"/>
        <v>110.38860533621097</v>
      </c>
      <c r="AO237" s="23">
        <f>'[1]начисления 2017'!CV240</f>
        <v>0</v>
      </c>
      <c r="AP237" s="23">
        <f t="shared" si="110"/>
        <v>0</v>
      </c>
      <c r="AQ237" s="23">
        <f>'[1]начисления 2017'!CW240</f>
        <v>77.660098899382945</v>
      </c>
      <c r="AR237" s="23">
        <f>'[1]начисления 2017'!CH240</f>
        <v>2.7630292793983471</v>
      </c>
      <c r="AS237" s="23">
        <f>'[1]начисления 2017'!CK240+'[1]начисления 2017'!CL240+'[1]начисления 2017'!CM240+'[1]начисления 2017'!CN240</f>
        <v>0</v>
      </c>
      <c r="AT237" s="23">
        <f>'[1]начисления 2017'!CJ240</f>
        <v>0</v>
      </c>
      <c r="AU237" s="23">
        <f>'[1]начисления 2017'!CI240</f>
        <v>0</v>
      </c>
      <c r="AV237" s="23">
        <f>1.11426*AM237*2.5%+'[1]начисления 2017'!CY240</f>
        <v>29.965477157429675</v>
      </c>
      <c r="AW237" s="23">
        <f t="shared" si="111"/>
        <v>37.76228695329204</v>
      </c>
      <c r="AX237" s="23">
        <f>'[1]начисления 2017'!CO240</f>
        <v>0</v>
      </c>
      <c r="AY237" s="23">
        <f t="shared" si="112"/>
        <v>0</v>
      </c>
      <c r="AZ237" s="23">
        <f>'[1]начисления 2017'!CP240</f>
        <v>0</v>
      </c>
      <c r="BA237" s="23">
        <f>'[1]начисления 2017'!CQ240</f>
        <v>0</v>
      </c>
      <c r="BB237" s="23">
        <f>1.11426*AX237*2.5%+'[1]начисления 2017'!CR240</f>
        <v>0</v>
      </c>
      <c r="BC237" s="23">
        <v>0</v>
      </c>
      <c r="BD237" s="23">
        <f>'[1]начисления 2017'!DA240</f>
        <v>0</v>
      </c>
      <c r="BE237" s="23">
        <f t="shared" si="113"/>
        <v>0</v>
      </c>
      <c r="BF237" s="23">
        <f>'[1]начисления 2017'!CZ240</f>
        <v>0</v>
      </c>
      <c r="BG237" s="23">
        <f t="shared" si="114"/>
        <v>0</v>
      </c>
      <c r="BH237" s="23">
        <v>0</v>
      </c>
      <c r="BI237" s="23">
        <f t="shared" si="115"/>
        <v>445.0224708300679</v>
      </c>
      <c r="BJ237" s="23">
        <f>'[1]начисления 2017'!DD240</f>
        <v>248.32393178552712</v>
      </c>
      <c r="BK237" s="23">
        <f t="shared" si="116"/>
        <v>74.99382739922919</v>
      </c>
      <c r="BL237" s="23">
        <f>'[1]начисления 2017'!DF240</f>
        <v>36.13198062032874</v>
      </c>
      <c r="BM237" s="23">
        <f>'[1]начисления 2017'!DK240</f>
        <v>2.5402596198372529</v>
      </c>
      <c r="BN237" s="23">
        <f>'[1]начисления 2017'!DG240</f>
        <v>5.2448716639920843</v>
      </c>
      <c r="BO237" s="23">
        <f>'[1]начисления 2017'!DH240</f>
        <v>4.8411614650764552</v>
      </c>
      <c r="BP237" s="23">
        <f>'[1]начисления 2017'!DE240</f>
        <v>27.326375788187342</v>
      </c>
      <c r="BQ237" s="23">
        <f>'[1]начисления 2017'!DJ240</f>
        <v>32.623472169092025</v>
      </c>
      <c r="BR237" s="23">
        <f>'[1]начисления 2017'!DI240</f>
        <v>9.3687100886107277</v>
      </c>
      <c r="BS237" s="23">
        <f>'[1]начисления 2017'!DL240</f>
        <v>0.3839067339781056</v>
      </c>
      <c r="BT237" s="23">
        <f>'[1]начисления 2017'!DM240</f>
        <v>1.2018789172280067</v>
      </c>
      <c r="BU237" s="23">
        <f>'[1]начисления 2017'!DN240</f>
        <v>2.042094578980866</v>
      </c>
      <c r="BV237" s="23">
        <f>'[1]начисления 2017'!DS240</f>
        <v>14.212378498630418</v>
      </c>
      <c r="BW237" s="23">
        <f t="shared" si="117"/>
        <v>2076.1692862809418</v>
      </c>
    </row>
    <row r="238" spans="1:75" s="25" customFormat="1" ht="12" x14ac:dyDescent="0.2">
      <c r="A238" s="18">
        <f t="shared" si="118"/>
        <v>235</v>
      </c>
      <c r="B238" s="35" t="s">
        <v>135</v>
      </c>
      <c r="C238" s="29">
        <v>16</v>
      </c>
      <c r="D238" s="36">
        <v>42887</v>
      </c>
      <c r="E238" s="34">
        <v>75.7</v>
      </c>
      <c r="F238" s="23">
        <f>'[1]начисления 2017'!BD241+'[1]начисления 2017'!BH241</f>
        <v>0</v>
      </c>
      <c r="G238" s="23">
        <f t="shared" si="101"/>
        <v>0</v>
      </c>
      <c r="H238" s="23">
        <f>'[1]начисления 2017'!BF241</f>
        <v>0</v>
      </c>
      <c r="I238" s="23">
        <f t="shared" si="102"/>
        <v>0</v>
      </c>
      <c r="J238" s="23">
        <f>'[1]начисления 2017'!BG241</f>
        <v>0</v>
      </c>
      <c r="K238" s="23">
        <f>'[1]начисления 2017'!AS241</f>
        <v>0</v>
      </c>
      <c r="L238" s="23">
        <f>1.11426*F238*2.5%+'[1]начисления 2017'!BI241+'[1]начисления 2017'!BY241</f>
        <v>0</v>
      </c>
      <c r="M238" s="23">
        <v>0</v>
      </c>
      <c r="N238" s="23">
        <f>'[1]начисления 2017'!BJ241</f>
        <v>0</v>
      </c>
      <c r="O238" s="23">
        <f t="shared" si="103"/>
        <v>0</v>
      </c>
      <c r="P238" s="23">
        <f>'[1]начисления 2017'!BK241</f>
        <v>0</v>
      </c>
      <c r="Q238" s="23">
        <f t="shared" si="104"/>
        <v>0</v>
      </c>
      <c r="R238" s="23">
        <f>'[1]начисления 2017'!BL241</f>
        <v>0</v>
      </c>
      <c r="S238" s="23">
        <f>'[1]начисления 2017'!BC241</f>
        <v>0</v>
      </c>
      <c r="T238" s="23">
        <f t="shared" si="105"/>
        <v>0</v>
      </c>
      <c r="U238" s="24">
        <v>0</v>
      </c>
      <c r="V238" s="24">
        <f>'[1]начисления 2017'!E241*'[1]начисления 2017'!I241*5</f>
        <v>764.57</v>
      </c>
      <c r="W238" s="23">
        <f t="shared" si="106"/>
        <v>975.33156121896582</v>
      </c>
      <c r="X238" s="23">
        <f>'[1]начисления 2017'!AL241</f>
        <v>847.10512194541684</v>
      </c>
      <c r="Y238" s="23">
        <f>'[1]начисления 2017'!AM241</f>
        <v>93.163222040168392</v>
      </c>
      <c r="Z238" s="23">
        <f>1.11426*V238*2.5%+'[1]начисления 2017'!AN241</f>
        <v>35.063217233380598</v>
      </c>
      <c r="AA238" s="23">
        <f t="shared" si="119"/>
        <v>127.56602550701253</v>
      </c>
      <c r="AB238" s="23">
        <f>'[1]начисления 2017'!BQ241</f>
        <v>0</v>
      </c>
      <c r="AC238" s="23">
        <f t="shared" si="107"/>
        <v>0</v>
      </c>
      <c r="AD238" s="23">
        <f>'[1]начисления 2017'!BN241</f>
        <v>0</v>
      </c>
      <c r="AE238" s="23">
        <f>'[1]начисления 2017'!BP241</f>
        <v>0</v>
      </c>
      <c r="AF238" s="23">
        <f>1.11426*AB238*2.5%+'[1]начисления 2017'!BR241</f>
        <v>0</v>
      </c>
      <c r="AG238" s="23">
        <v>0</v>
      </c>
      <c r="AH238" s="23">
        <f>'[1]начисления 2017'!CD241</f>
        <v>0</v>
      </c>
      <c r="AI238" s="23">
        <f t="shared" si="108"/>
        <v>0</v>
      </c>
      <c r="AJ238" s="23">
        <f>'[1]начисления 2017'!BT241</f>
        <v>0</v>
      </c>
      <c r="AK238" s="23">
        <f>1.11426*AH238*2.5%+'[1]начисления 2017'!CE241</f>
        <v>0</v>
      </c>
      <c r="AL238" s="23">
        <v>0</v>
      </c>
      <c r="AM238" s="23">
        <f>'[1]начисления 2017'!CS241</f>
        <v>189.25</v>
      </c>
      <c r="AN238" s="23">
        <f t="shared" si="109"/>
        <v>70.232306205587264</v>
      </c>
      <c r="AO238" s="23">
        <f>'[1]начисления 2017'!CV241</f>
        <v>0</v>
      </c>
      <c r="AP238" s="23">
        <f t="shared" si="110"/>
        <v>0</v>
      </c>
      <c r="AQ238" s="23">
        <f>'[1]начисления 2017'!CW241</f>
        <v>49.314436130020496</v>
      </c>
      <c r="AR238" s="23">
        <f>'[1]начисления 2017'!CH241</f>
        <v>1.7887737659322229</v>
      </c>
      <c r="AS238" s="23">
        <f>'[1]начисления 2017'!CK241+'[1]начисления 2017'!CL241+'[1]начисления 2017'!CM241+'[1]начисления 2017'!CN241</f>
        <v>0</v>
      </c>
      <c r="AT238" s="23">
        <f>'[1]начисления 2017'!CJ241</f>
        <v>0</v>
      </c>
      <c r="AU238" s="23">
        <f>'[1]начисления 2017'!CI241</f>
        <v>0</v>
      </c>
      <c r="AV238" s="23">
        <f>1.11426*AM238*2.5%+'[1]начисления 2017'!CY241</f>
        <v>19.129096309634555</v>
      </c>
      <c r="AW238" s="23">
        <f t="shared" si="111"/>
        <v>37.110861931618103</v>
      </c>
      <c r="AX238" s="23">
        <f>'[1]начисления 2017'!CO241</f>
        <v>0</v>
      </c>
      <c r="AY238" s="23">
        <f t="shared" si="112"/>
        <v>0</v>
      </c>
      <c r="AZ238" s="23">
        <f>'[1]начисления 2017'!CP241</f>
        <v>0</v>
      </c>
      <c r="BA238" s="23">
        <f>'[1]начисления 2017'!CQ241</f>
        <v>0</v>
      </c>
      <c r="BB238" s="23">
        <f>1.11426*AX238*2.5%+'[1]начисления 2017'!CR241</f>
        <v>0</v>
      </c>
      <c r="BC238" s="23">
        <v>0</v>
      </c>
      <c r="BD238" s="23">
        <f>'[1]начисления 2017'!DA241</f>
        <v>0</v>
      </c>
      <c r="BE238" s="23">
        <f t="shared" si="113"/>
        <v>0</v>
      </c>
      <c r="BF238" s="23">
        <f>'[1]начисления 2017'!CZ241</f>
        <v>0</v>
      </c>
      <c r="BG238" s="23">
        <f t="shared" si="114"/>
        <v>0</v>
      </c>
      <c r="BH238" s="23">
        <v>0</v>
      </c>
      <c r="BI238" s="23">
        <f t="shared" si="115"/>
        <v>288.10571317742352</v>
      </c>
      <c r="BJ238" s="23">
        <f>'[1]начисления 2017'!DD241</f>
        <v>160.76388981582488</v>
      </c>
      <c r="BK238" s="23">
        <f t="shared" si="116"/>
        <v>48.550694724379113</v>
      </c>
      <c r="BL238" s="23">
        <f>'[1]начисления 2017'!DF241</f>
        <v>23.391695313083773</v>
      </c>
      <c r="BM238" s="23">
        <f>'[1]начисления 2017'!DK241</f>
        <v>1.6445536066166087</v>
      </c>
      <c r="BN238" s="23">
        <f>'[1]начисления 2017'!DG241</f>
        <v>3.3955082952552873</v>
      </c>
      <c r="BO238" s="23">
        <f>'[1]начисления 2017'!DH241</f>
        <v>3.1341479766209495</v>
      </c>
      <c r="BP238" s="23">
        <f>'[1]начисления 2017'!DE241</f>
        <v>17.690983042553508</v>
      </c>
      <c r="BQ238" s="23">
        <f>'[1]начисления 2017'!DJ241</f>
        <v>21.120301404261237</v>
      </c>
      <c r="BR238" s="23">
        <f>'[1]начисления 2017'!DI241</f>
        <v>6.06526429237862</v>
      </c>
      <c r="BS238" s="23">
        <f>'[1]начисления 2017'!DL241</f>
        <v>0.24853963706613008</v>
      </c>
      <c r="BT238" s="23">
        <f>'[1]начисления 2017'!DM241</f>
        <v>0.77809145671906366</v>
      </c>
      <c r="BU238" s="23">
        <f>'[1]начисления 2017'!DN241</f>
        <v>1.3220436126644277</v>
      </c>
      <c r="BV238" s="23">
        <f>'[1]начисления 2017'!DS241</f>
        <v>9.2010352548218819</v>
      </c>
      <c r="BW238" s="23">
        <f t="shared" si="117"/>
        <v>1342.8706158567984</v>
      </c>
    </row>
    <row r="239" spans="1:75" s="25" customFormat="1" ht="12" x14ac:dyDescent="0.2">
      <c r="A239" s="18">
        <f t="shared" si="118"/>
        <v>236</v>
      </c>
      <c r="B239" s="35" t="s">
        <v>135</v>
      </c>
      <c r="C239" s="29">
        <v>18</v>
      </c>
      <c r="D239" s="36">
        <v>42887</v>
      </c>
      <c r="E239" s="34">
        <v>106.2</v>
      </c>
      <c r="F239" s="23">
        <f>'[1]начисления 2017'!BD242+'[1]начисления 2017'!BH242</f>
        <v>0</v>
      </c>
      <c r="G239" s="23">
        <f t="shared" si="101"/>
        <v>0</v>
      </c>
      <c r="H239" s="23">
        <f>'[1]начисления 2017'!BF242</f>
        <v>0</v>
      </c>
      <c r="I239" s="23">
        <f t="shared" si="102"/>
        <v>0</v>
      </c>
      <c r="J239" s="23">
        <f>'[1]начисления 2017'!BG242</f>
        <v>0</v>
      </c>
      <c r="K239" s="23">
        <f>'[1]начисления 2017'!AS242</f>
        <v>0</v>
      </c>
      <c r="L239" s="23">
        <f>1.11426*F239*2.5%+'[1]начисления 2017'!BI242+'[1]начисления 2017'!BY242</f>
        <v>0</v>
      </c>
      <c r="M239" s="23">
        <v>0</v>
      </c>
      <c r="N239" s="23">
        <f>'[1]начисления 2017'!BJ242</f>
        <v>0</v>
      </c>
      <c r="O239" s="23">
        <f t="shared" si="103"/>
        <v>0</v>
      </c>
      <c r="P239" s="23">
        <f>'[1]начисления 2017'!BK242</f>
        <v>0</v>
      </c>
      <c r="Q239" s="23">
        <f t="shared" si="104"/>
        <v>0</v>
      </c>
      <c r="R239" s="23">
        <f>'[1]начисления 2017'!BL242</f>
        <v>0</v>
      </c>
      <c r="S239" s="23">
        <f>'[1]начисления 2017'!BC242</f>
        <v>0</v>
      </c>
      <c r="T239" s="23">
        <f t="shared" si="105"/>
        <v>0</v>
      </c>
      <c r="U239" s="24">
        <v>0</v>
      </c>
      <c r="V239" s="24">
        <f>'[1]начисления 2017'!E242*'[1]начисления 2017'!I242*5</f>
        <v>1072.6199999999999</v>
      </c>
      <c r="W239" s="23">
        <f t="shared" si="106"/>
        <v>1368.2987027933177</v>
      </c>
      <c r="X239" s="23">
        <f>'[1]начисления 2017'!AL242</f>
        <v>1188.4090350145741</v>
      </c>
      <c r="Y239" s="23">
        <f>'[1]начисления 2017'!AM242</f>
        <v>130.69926262438415</v>
      </c>
      <c r="Z239" s="23">
        <f>1.11426*V239*2.5%+'[1]начисления 2017'!AN242</f>
        <v>49.190405154359567</v>
      </c>
      <c r="AA239" s="23">
        <f t="shared" si="119"/>
        <v>127.56602550701253</v>
      </c>
      <c r="AB239" s="23">
        <f>'[1]начисления 2017'!BQ242</f>
        <v>0</v>
      </c>
      <c r="AC239" s="23">
        <f t="shared" si="107"/>
        <v>0</v>
      </c>
      <c r="AD239" s="23">
        <f>'[1]начисления 2017'!BN242</f>
        <v>0</v>
      </c>
      <c r="AE239" s="23">
        <f>'[1]начисления 2017'!BP242</f>
        <v>0</v>
      </c>
      <c r="AF239" s="23">
        <f>1.11426*AB239*2.5%+'[1]начисления 2017'!BR242</f>
        <v>0</v>
      </c>
      <c r="AG239" s="23">
        <v>0</v>
      </c>
      <c r="AH239" s="23">
        <f>'[1]начисления 2017'!CD242</f>
        <v>0</v>
      </c>
      <c r="AI239" s="23">
        <f t="shared" si="108"/>
        <v>0</v>
      </c>
      <c r="AJ239" s="23">
        <f>'[1]начисления 2017'!BT242</f>
        <v>0</v>
      </c>
      <c r="AK239" s="23">
        <f>1.11426*AH239*2.5%+'[1]начисления 2017'!CE242</f>
        <v>0</v>
      </c>
      <c r="AL239" s="23">
        <v>0</v>
      </c>
      <c r="AM239" s="23">
        <f>'[1]начисления 2017'!CS242</f>
        <v>265.5</v>
      </c>
      <c r="AN239" s="23">
        <f t="shared" si="109"/>
        <v>100.28163019723129</v>
      </c>
      <c r="AO239" s="23">
        <f>'[1]начисления 2017'!CV242</f>
        <v>0</v>
      </c>
      <c r="AP239" s="23">
        <f t="shared" si="110"/>
        <v>0</v>
      </c>
      <c r="AQ239" s="23">
        <f>'[1]начисления 2017'!CW242</f>
        <v>70.551440118998286</v>
      </c>
      <c r="AR239" s="23">
        <f>'[1]начисления 2017'!CH242</f>
        <v>2.509481822219314</v>
      </c>
      <c r="AS239" s="23">
        <f>'[1]начисления 2017'!CK242+'[1]начисления 2017'!CL242+'[1]начисления 2017'!CM242+'[1]начисления 2017'!CN242</f>
        <v>0</v>
      </c>
      <c r="AT239" s="23">
        <f>'[1]начисления 2017'!CJ242</f>
        <v>0</v>
      </c>
      <c r="AU239" s="23">
        <f>'[1]начисления 2017'!CI242</f>
        <v>0</v>
      </c>
      <c r="AV239" s="23">
        <f>1.11426*AM239*2.5%+'[1]начисления 2017'!CY242</f>
        <v>27.22070825601369</v>
      </c>
      <c r="AW239" s="23">
        <f t="shared" si="111"/>
        <v>37.770858831348889</v>
      </c>
      <c r="AX239" s="23">
        <f>'[1]начисления 2017'!CO242</f>
        <v>0</v>
      </c>
      <c r="AY239" s="23">
        <f t="shared" si="112"/>
        <v>0</v>
      </c>
      <c r="AZ239" s="23">
        <f>'[1]начисления 2017'!CP242</f>
        <v>0</v>
      </c>
      <c r="BA239" s="23">
        <f>'[1]начисления 2017'!CQ242</f>
        <v>0</v>
      </c>
      <c r="BB239" s="23">
        <f>1.11426*AX239*2.5%+'[1]начисления 2017'!CR242</f>
        <v>0</v>
      </c>
      <c r="BC239" s="23">
        <v>0</v>
      </c>
      <c r="BD239" s="23">
        <f>'[1]начисления 2017'!DA242</f>
        <v>0</v>
      </c>
      <c r="BE239" s="23">
        <f t="shared" si="113"/>
        <v>0</v>
      </c>
      <c r="BF239" s="23">
        <f>'[1]начисления 2017'!CZ242</f>
        <v>0</v>
      </c>
      <c r="BG239" s="23">
        <f t="shared" si="114"/>
        <v>0</v>
      </c>
      <c r="BH239" s="23">
        <v>0</v>
      </c>
      <c r="BI239" s="23">
        <f t="shared" si="115"/>
        <v>404.18529378391526</v>
      </c>
      <c r="BJ239" s="23">
        <f>'[1]начисления 2017'!DD242</f>
        <v>225.53665916037787</v>
      </c>
      <c r="BK239" s="23">
        <f t="shared" si="116"/>
        <v>68.112071066434112</v>
      </c>
      <c r="BL239" s="23">
        <f>'[1]начисления 2017'!DF242</f>
        <v>32.816354587179617</v>
      </c>
      <c r="BM239" s="23">
        <f>'[1]начисления 2017'!DK242</f>
        <v>2.3071544652930496</v>
      </c>
      <c r="BN239" s="23">
        <f>'[1]начисления 2017'!DG242</f>
        <v>4.7635796691692418</v>
      </c>
      <c r="BO239" s="23">
        <f>'[1]начисления 2017'!DH242</f>
        <v>4.3969156554444506</v>
      </c>
      <c r="BP239" s="23">
        <f>'[1]начисления 2017'!DE242</f>
        <v>24.818789948734253</v>
      </c>
      <c r="BQ239" s="23">
        <f>'[1]начисления 2017'!DJ242</f>
        <v>29.629801970046813</v>
      </c>
      <c r="BR239" s="23">
        <f>'[1]начисления 2017'!DI242</f>
        <v>8.5089969332973521</v>
      </c>
      <c r="BS239" s="23">
        <f>'[1]начисления 2017'!DL242</f>
        <v>0.34867779995274795</v>
      </c>
      <c r="BT239" s="23">
        <f>'[1]начисления 2017'!DM242</f>
        <v>1.0915893355820947</v>
      </c>
      <c r="BU239" s="23">
        <f>'[1]начисления 2017'!DN242</f>
        <v>1.8547031924037285</v>
      </c>
      <c r="BV239" s="23">
        <f>'[1]начисления 2017'!DS242</f>
        <v>12.908189485628586</v>
      </c>
      <c r="BW239" s="23">
        <f t="shared" si="117"/>
        <v>1885.673816260093</v>
      </c>
    </row>
    <row r="240" spans="1:75" s="25" customFormat="1" ht="12" x14ac:dyDescent="0.2">
      <c r="A240" s="18">
        <f t="shared" si="118"/>
        <v>237</v>
      </c>
      <c r="B240" s="35" t="s">
        <v>136</v>
      </c>
      <c r="C240" s="29">
        <v>1</v>
      </c>
      <c r="D240" s="29"/>
      <c r="E240" s="26">
        <v>2564.21</v>
      </c>
      <c r="F240" s="23">
        <f>'[1]начисления 2017'!BD243+'[1]начисления 2017'!BH243</f>
        <v>81849.583199999994</v>
      </c>
      <c r="G240" s="23">
        <f t="shared" si="101"/>
        <v>80960.056954287269</v>
      </c>
      <c r="H240" s="23">
        <f>'[1]начисления 2017'!BF243</f>
        <v>33529.031994437442</v>
      </c>
      <c r="I240" s="23">
        <f t="shared" si="102"/>
        <v>10125.767662320108</v>
      </c>
      <c r="J240" s="23">
        <f>'[1]начисления 2017'!BG243</f>
        <v>0</v>
      </c>
      <c r="K240" s="23">
        <f>'[1]начисления 2017'!AS243</f>
        <v>35025.214383118924</v>
      </c>
      <c r="L240" s="23">
        <f>1.11426*F240*2.5%+'[1]начисления 2017'!BI243+'[1]начисления 2017'!BY243</f>
        <v>2280.0429144107998</v>
      </c>
      <c r="M240" s="23">
        <f t="shared" si="121"/>
        <v>98.913218356238701</v>
      </c>
      <c r="N240" s="23">
        <f>'[1]начисления 2017'!BJ243</f>
        <v>0</v>
      </c>
      <c r="O240" s="23">
        <f t="shared" si="103"/>
        <v>0</v>
      </c>
      <c r="P240" s="23">
        <f>'[1]начисления 2017'!BK243</f>
        <v>0</v>
      </c>
      <c r="Q240" s="23">
        <f t="shared" si="104"/>
        <v>0</v>
      </c>
      <c r="R240" s="23">
        <f>'[1]начисления 2017'!BL243</f>
        <v>0</v>
      </c>
      <c r="S240" s="23">
        <f>'[1]начисления 2017'!BC243</f>
        <v>0</v>
      </c>
      <c r="T240" s="23">
        <f t="shared" si="105"/>
        <v>0</v>
      </c>
      <c r="U240" s="24">
        <v>0</v>
      </c>
      <c r="V240" s="24">
        <f>'[1]начисления 2017'!E243*'[1]начисления 2017'!I243*12</f>
        <v>62156.450400000002</v>
      </c>
      <c r="W240" s="23">
        <f t="shared" si="106"/>
        <v>79290.513371517605</v>
      </c>
      <c r="X240" s="23">
        <f>'[1]начисления 2017'!AL243</f>
        <v>68866.222184739469</v>
      </c>
      <c r="Y240" s="23">
        <f>'[1]начисления 2017'!AM243</f>
        <v>7573.7933607699924</v>
      </c>
      <c r="Z240" s="23">
        <f>1.11426*V240*2.5%+'[1]начисления 2017'!AN243</f>
        <v>2850.4978260081434</v>
      </c>
      <c r="AA240" s="23">
        <f t="shared" si="119"/>
        <v>127.56602550701255</v>
      </c>
      <c r="AB240" s="23">
        <f>'[1]начисления 2017'!BQ243</f>
        <v>13539.0288</v>
      </c>
      <c r="AC240" s="23">
        <f t="shared" si="107"/>
        <v>17444.261193950864</v>
      </c>
      <c r="AD240" s="23">
        <f>'[1]начисления 2017'!BN243</f>
        <v>5655.8815999999997</v>
      </c>
      <c r="AE240" s="23">
        <f>'[1]начисления 2017'!BP243</f>
        <v>8776.3680000000004</v>
      </c>
      <c r="AF240" s="23">
        <f>1.11426*AB240*2.5%+'[1]начисления 2017'!BR243</f>
        <v>3012.0115939508664</v>
      </c>
      <c r="AG240" s="23">
        <f t="shared" ref="AG240:AG244" si="130">AC240/AB240*100</f>
        <v>128.84425797181896</v>
      </c>
      <c r="AH240" s="23">
        <f>'[1]начисления 2017'!CD243</f>
        <v>4615.5780000000004</v>
      </c>
      <c r="AI240" s="23">
        <f t="shared" si="108"/>
        <v>6164.3789185548194</v>
      </c>
      <c r="AJ240" s="23">
        <f>'[1]начисления 2017'!BT243</f>
        <v>4361.28</v>
      </c>
      <c r="AK240" s="23">
        <f>1.11426*AH240*2.5%+'[1]начисления 2017'!CE243</f>
        <v>1803.0989185548199</v>
      </c>
      <c r="AL240" s="23">
        <f t="shared" ref="AL240:AL245" si="131">AI240/AH240*100</f>
        <v>133.555947241165</v>
      </c>
      <c r="AM240" s="23">
        <f>'[1]начисления 2017'!CS243</f>
        <v>205547.0736</v>
      </c>
      <c r="AN240" s="23">
        <f t="shared" si="109"/>
        <v>91259.736316963215</v>
      </c>
      <c r="AO240" s="23">
        <f>'[1]начисления 2017'!CV243</f>
        <v>37641.204748398704</v>
      </c>
      <c r="AP240" s="23">
        <f t="shared" si="110"/>
        <v>11367.643834016408</v>
      </c>
      <c r="AQ240" s="23">
        <f>'[1]начисления 2017'!CW243</f>
        <v>18302.841216150002</v>
      </c>
      <c r="AR240" s="23">
        <f>'[1]начисления 2017'!CH243</f>
        <v>1942.8122215049923</v>
      </c>
      <c r="AS240" s="23">
        <f>'[1]начисления 2017'!CK243+'[1]начисления 2017'!CL243+'[1]начисления 2017'!CM243+'[1]начисления 2017'!CN243</f>
        <v>0</v>
      </c>
      <c r="AT240" s="23">
        <f>'[1]начисления 2017'!CJ243</f>
        <v>388.01298492215329</v>
      </c>
      <c r="AU240" s="23">
        <f>'[1]начисления 2017'!CI243</f>
        <v>171.23903719111763</v>
      </c>
      <c r="AV240" s="23">
        <f>1.11426*AM240*2.5%+'[1]начисления 2017'!CY243</f>
        <v>21445.982274779828</v>
      </c>
      <c r="AW240" s="23">
        <f t="shared" si="111"/>
        <v>44.3984605173981</v>
      </c>
      <c r="AX240" s="23">
        <f>'[1]начисления 2017'!CO243</f>
        <v>0</v>
      </c>
      <c r="AY240" s="23">
        <f t="shared" si="112"/>
        <v>0</v>
      </c>
      <c r="AZ240" s="23">
        <f>'[1]начисления 2017'!CP243</f>
        <v>0</v>
      </c>
      <c r="BA240" s="23">
        <f>'[1]начисления 2017'!CQ243</f>
        <v>0</v>
      </c>
      <c r="BB240" s="23">
        <f>1.11426*AX240*2.5%+'[1]начисления 2017'!CR243</f>
        <v>0</v>
      </c>
      <c r="BC240" s="23">
        <v>0</v>
      </c>
      <c r="BD240" s="23">
        <f>'[1]начисления 2017'!DA243</f>
        <v>11385.0924</v>
      </c>
      <c r="BE240" s="23">
        <f t="shared" si="113"/>
        <v>5124.7073099999998</v>
      </c>
      <c r="BF240" s="23">
        <f>'[1]начисления 2017'!CZ243</f>
        <v>4840.08</v>
      </c>
      <c r="BG240" s="23">
        <f t="shared" si="114"/>
        <v>284.62731000000002</v>
      </c>
      <c r="BH240" s="23">
        <f t="shared" si="120"/>
        <v>45.012434945192012</v>
      </c>
      <c r="BI240" s="23">
        <f t="shared" si="115"/>
        <v>47711.134939988231</v>
      </c>
      <c r="BJ240" s="23">
        <f>'[1]начисления 2017'!DD243</f>
        <v>26622.962647591365</v>
      </c>
      <c r="BK240" s="23">
        <f t="shared" si="116"/>
        <v>8040.1347195725921</v>
      </c>
      <c r="BL240" s="23">
        <f>'[1]начисления 2017'!DF243</f>
        <v>3873.7320383172637</v>
      </c>
      <c r="BM240" s="23">
        <f>'[1]начисления 2017'!DK243</f>
        <v>272.34280839481056</v>
      </c>
      <c r="BN240" s="23">
        <f>'[1]начисления 2017'!DG243</f>
        <v>562.30594207275601</v>
      </c>
      <c r="BO240" s="23">
        <f>'[1]начисления 2017'!DH243</f>
        <v>519.02392141167331</v>
      </c>
      <c r="BP240" s="23">
        <f>'[1]начисления 2017'!DE243</f>
        <v>2929.6776862058268</v>
      </c>
      <c r="BQ240" s="23">
        <f>'[1]начисления 2017'!DJ243</f>
        <v>3497.5826725497004</v>
      </c>
      <c r="BR240" s="23">
        <f>'[1]начисления 2017'!DI243</f>
        <v>1004.4252156921297</v>
      </c>
      <c r="BS240" s="23">
        <f>'[1]начисления 2017'!DL243</f>
        <v>41.158878910170294</v>
      </c>
      <c r="BT240" s="23">
        <f>'[1]начисления 2017'!DM243</f>
        <v>128.85418368747682</v>
      </c>
      <c r="BU240" s="23">
        <f>'[1]начисления 2017'!DN243</f>
        <v>218.93422558246161</v>
      </c>
      <c r="BV240" s="23">
        <f>'[1]начисления 2017'!DS243</f>
        <v>1523.7179082250696</v>
      </c>
      <c r="BW240" s="23">
        <f t="shared" si="117"/>
        <v>329478.50691348704</v>
      </c>
    </row>
    <row r="241" spans="1:75" s="25" customFormat="1" ht="12" x14ac:dyDescent="0.2">
      <c r="A241" s="18">
        <f t="shared" si="118"/>
        <v>238</v>
      </c>
      <c r="B241" s="35" t="s">
        <v>136</v>
      </c>
      <c r="C241" s="29">
        <v>4</v>
      </c>
      <c r="D241" s="29"/>
      <c r="E241" s="28">
        <v>621.34</v>
      </c>
      <c r="F241" s="23">
        <f>'[1]начисления 2017'!BD244+'[1]начисления 2017'!BH244</f>
        <v>19833.1728</v>
      </c>
      <c r="G241" s="23">
        <f t="shared" si="101"/>
        <v>19617.629518634145</v>
      </c>
      <c r="H241" s="23">
        <f>'[1]начисления 2017'!BF244</f>
        <v>8124.5017917501909</v>
      </c>
      <c r="I241" s="23">
        <f t="shared" si="102"/>
        <v>2453.5995411085578</v>
      </c>
      <c r="J241" s="23">
        <f>'[1]начисления 2017'!BG244</f>
        <v>0</v>
      </c>
      <c r="K241" s="23">
        <f>'[1]начисления 2017'!AS244</f>
        <v>8487.0454076721944</v>
      </c>
      <c r="L241" s="23">
        <f>1.11426*F241*2.5%+'[1]начисления 2017'!BI244+'[1]начисления 2017'!BY244</f>
        <v>552.48277810320008</v>
      </c>
      <c r="M241" s="23">
        <f t="shared" si="121"/>
        <v>98.913218356238716</v>
      </c>
      <c r="N241" s="23">
        <f>'[1]начисления 2017'!BJ244</f>
        <v>0</v>
      </c>
      <c r="O241" s="23">
        <f t="shared" si="103"/>
        <v>0</v>
      </c>
      <c r="P241" s="23">
        <f>'[1]начисления 2017'!BK244</f>
        <v>0</v>
      </c>
      <c r="Q241" s="23">
        <f t="shared" si="104"/>
        <v>0</v>
      </c>
      <c r="R241" s="23">
        <f>'[1]начисления 2017'!BL244</f>
        <v>0</v>
      </c>
      <c r="S241" s="23">
        <f>'[1]начисления 2017'!BC244</f>
        <v>0</v>
      </c>
      <c r="T241" s="23">
        <f t="shared" si="105"/>
        <v>0</v>
      </c>
      <c r="U241" s="24">
        <v>0</v>
      </c>
      <c r="V241" s="24">
        <f>'[1]начисления 2017'!E244*'[1]начисления 2017'!I244*12</f>
        <v>15061.2816</v>
      </c>
      <c r="W241" s="23">
        <f t="shared" si="106"/>
        <v>19213.078327538984</v>
      </c>
      <c r="X241" s="23">
        <f>'[1]начисления 2017'!AL244</f>
        <v>16687.142820699559</v>
      </c>
      <c r="Y241" s="23">
        <f>'[1]начисления 2017'!AM244</f>
        <v>1835.2244031420307</v>
      </c>
      <c r="Z241" s="23">
        <f>1.11426*V241*2.5%+'[1]начисления 2017'!AN244</f>
        <v>690.71110369739608</v>
      </c>
      <c r="AA241" s="23">
        <f t="shared" si="119"/>
        <v>127.56602550701253</v>
      </c>
      <c r="AB241" s="23">
        <f>'[1]начисления 2017'!BQ244</f>
        <v>3280.6752000000006</v>
      </c>
      <c r="AC241" s="23">
        <f t="shared" si="107"/>
        <v>3216.7215000493061</v>
      </c>
      <c r="AD241" s="23">
        <f>'[1]начисления 2017'!BN244</f>
        <v>974.58559999999989</v>
      </c>
      <c r="AE241" s="23">
        <f>'[1]начисления 2017'!BP244</f>
        <v>1512.288</v>
      </c>
      <c r="AF241" s="23">
        <f>1.11426*AB241*2.5%+'[1]начисления 2017'!BR244</f>
        <v>729.84790004930642</v>
      </c>
      <c r="AG241" s="23">
        <f t="shared" si="130"/>
        <v>98.050593367161298</v>
      </c>
      <c r="AH241" s="23">
        <f>'[1]начисления 2017'!CD244</f>
        <v>1118.412</v>
      </c>
      <c r="AI241" s="23">
        <f t="shared" si="108"/>
        <v>1109.5133113336472</v>
      </c>
      <c r="AJ241" s="23">
        <f>'[1]начисления 2017'!BT244</f>
        <v>672.59999999999991</v>
      </c>
      <c r="AK241" s="23">
        <f>1.11426*AH241*2.5%+'[1]начисления 2017'!CE244</f>
        <v>436.9133113336473</v>
      </c>
      <c r="AL241" s="23">
        <f t="shared" si="131"/>
        <v>99.204346102656899</v>
      </c>
      <c r="AM241" s="23">
        <f>'[1]начисления 2017'!CS244</f>
        <v>50552.222399999999</v>
      </c>
      <c r="AN241" s="23">
        <f t="shared" si="109"/>
        <v>25017.186465972569</v>
      </c>
      <c r="AO241" s="23">
        <f>'[1]начисления 2017'!CV244</f>
        <v>14142.559762115994</v>
      </c>
      <c r="AP241" s="23">
        <f t="shared" si="110"/>
        <v>4271.0530481590304</v>
      </c>
      <c r="AQ241" s="23">
        <f>'[1]начисления 2017'!CW244</f>
        <v>416.39303863972117</v>
      </c>
      <c r="AR241" s="23">
        <f>'[1]начисления 2017'!CH244</f>
        <v>477.81500258225248</v>
      </c>
      <c r="AS241" s="23">
        <f>'[1]начисления 2017'!CK244+'[1]начисления 2017'!CL244+'[1]начисления 2017'!CM244+'[1]начисления 2017'!CN244</f>
        <v>0</v>
      </c>
      <c r="AT241" s="23">
        <f>'[1]начисления 2017'!CJ244</f>
        <v>145.78430378140351</v>
      </c>
      <c r="AU241" s="23">
        <f>'[1]начисления 2017'!CI244</f>
        <v>64.337959777592104</v>
      </c>
      <c r="AV241" s="23">
        <f>1.11426*AM241*2.5%+'[1]начисления 2017'!CY244</f>
        <v>5499.2433509165767</v>
      </c>
      <c r="AW241" s="23">
        <f t="shared" si="111"/>
        <v>49.487807416301784</v>
      </c>
      <c r="AX241" s="23">
        <f>'[1]начисления 2017'!CO244</f>
        <v>0</v>
      </c>
      <c r="AY241" s="23">
        <f t="shared" si="112"/>
        <v>0</v>
      </c>
      <c r="AZ241" s="23">
        <f>'[1]начисления 2017'!CP244</f>
        <v>0</v>
      </c>
      <c r="BA241" s="23">
        <f>'[1]начисления 2017'!CQ244</f>
        <v>0</v>
      </c>
      <c r="BB241" s="23">
        <f>1.11426*AX241*2.5%+'[1]начисления 2017'!CR244</f>
        <v>0</v>
      </c>
      <c r="BC241" s="23">
        <v>0</v>
      </c>
      <c r="BD241" s="23">
        <f>'[1]начисления 2017'!DA244</f>
        <v>2758.7496000000001</v>
      </c>
      <c r="BE241" s="23">
        <f t="shared" si="113"/>
        <v>875.32874000000004</v>
      </c>
      <c r="BF241" s="23">
        <f>'[1]начисления 2017'!CZ244</f>
        <v>806.36</v>
      </c>
      <c r="BG241" s="23">
        <f t="shared" si="114"/>
        <v>68.968740000000011</v>
      </c>
      <c r="BH241" s="23">
        <f t="shared" si="120"/>
        <v>31.729184120226062</v>
      </c>
      <c r="BI241" s="23">
        <f t="shared" si="115"/>
        <v>11654.841162455714</v>
      </c>
      <c r="BJ241" s="23">
        <f>'[1]начисления 2017'!DD244</f>
        <v>6503.4378520224191</v>
      </c>
      <c r="BK241" s="23">
        <f t="shared" si="116"/>
        <v>1964.0382313107705</v>
      </c>
      <c r="BL241" s="23">
        <f>'[1]начисления 2017'!DF244</f>
        <v>946.27243030984289</v>
      </c>
      <c r="BM241" s="23">
        <f>'[1]начисления 2017'!DK244</f>
        <v>66.527702130143695</v>
      </c>
      <c r="BN241" s="23">
        <f>'[1]начисления 2017'!DG244</f>
        <v>137.35968443857379</v>
      </c>
      <c r="BO241" s="23">
        <f>'[1]начисления 2017'!DH244</f>
        <v>126.78678407412964</v>
      </c>
      <c r="BP241" s="23">
        <f>'[1]начисления 2017'!DE244</f>
        <v>715.65952335587235</v>
      </c>
      <c r="BQ241" s="23">
        <f>'[1]начисления 2017'!DJ244</f>
        <v>854.38693823564222</v>
      </c>
      <c r="BR241" s="23">
        <f>'[1]начисления 2017'!DI244</f>
        <v>245.36025737349564</v>
      </c>
      <c r="BS241" s="23">
        <f>'[1]начисления 2017'!DL244</f>
        <v>10.054260849718984</v>
      </c>
      <c r="BT241" s="23">
        <f>'[1]начисления 2017'!DM244</f>
        <v>31.476405788384398</v>
      </c>
      <c r="BU241" s="23">
        <f>'[1]начисления 2017'!DN244</f>
        <v>53.481092566721237</v>
      </c>
      <c r="BV241" s="23">
        <f>'[1]начисления 2017'!DS244</f>
        <v>412.20187505351493</v>
      </c>
      <c r="BW241" s="23">
        <f t="shared" si="117"/>
        <v>81116.5009010379</v>
      </c>
    </row>
    <row r="242" spans="1:75" s="25" customFormat="1" ht="12" x14ac:dyDescent="0.2">
      <c r="A242" s="18">
        <f t="shared" si="118"/>
        <v>239</v>
      </c>
      <c r="B242" s="35" t="s">
        <v>136</v>
      </c>
      <c r="C242" s="29">
        <v>8</v>
      </c>
      <c r="D242" s="29"/>
      <c r="E242" s="28">
        <v>804.53</v>
      </c>
      <c r="F242" s="23">
        <f>'[1]начисления 2017'!BD245+'[1]начисления 2017'!BH245</f>
        <v>25680.597600000005</v>
      </c>
      <c r="G242" s="23">
        <f t="shared" si="101"/>
        <v>25801.152227275001</v>
      </c>
      <c r="H242" s="23">
        <f>'[1]начисления 2017'!BF245</f>
        <v>10519.852941250816</v>
      </c>
      <c r="I242" s="23">
        <f t="shared" si="102"/>
        <v>3176.9955882577465</v>
      </c>
      <c r="J242" s="23">
        <f>'[1]начисления 2017'!BG245</f>
        <v>399.64664799999997</v>
      </c>
      <c r="K242" s="23">
        <f>'[1]начисления 2017'!AS245</f>
        <v>10989.285482722038</v>
      </c>
      <c r="L242" s="23">
        <f>1.11426*F242*2.5%+'[1]начисления 2017'!BI245+'[1]начисления 2017'!BY245</f>
        <v>715.37156704440019</v>
      </c>
      <c r="M242" s="23">
        <f t="shared" si="121"/>
        <v>100.46943855884022</v>
      </c>
      <c r="N242" s="23">
        <f>'[1]начисления 2017'!BJ245</f>
        <v>0</v>
      </c>
      <c r="O242" s="23">
        <f t="shared" si="103"/>
        <v>0</v>
      </c>
      <c r="P242" s="23">
        <f>'[1]начисления 2017'!BK245</f>
        <v>0</v>
      </c>
      <c r="Q242" s="23">
        <f t="shared" si="104"/>
        <v>0</v>
      </c>
      <c r="R242" s="23">
        <f>'[1]начисления 2017'!BL245</f>
        <v>0</v>
      </c>
      <c r="S242" s="23">
        <f>'[1]начисления 2017'!BC245</f>
        <v>0</v>
      </c>
      <c r="T242" s="23">
        <f t="shared" si="105"/>
        <v>0</v>
      </c>
      <c r="U242" s="24">
        <v>0</v>
      </c>
      <c r="V242" s="24">
        <f>'[1]начисления 2017'!E245*'[1]начисления 2017'!I245*12</f>
        <v>29445.797999999999</v>
      </c>
      <c r="W242" s="23">
        <f t="shared" si="106"/>
        <v>25154.685126800607</v>
      </c>
      <c r="X242" s="23">
        <f>'[1]начисления 2017'!AL245</f>
        <v>21607.021942153115</v>
      </c>
      <c r="Y242" s="23">
        <f>'[1]начисления 2017'!AM245</f>
        <v>2376.3045821287187</v>
      </c>
      <c r="Z242" s="23">
        <f>1.11426*V242*2.5%+'[1]начисления 2017'!AN245</f>
        <v>1171.3586025187742</v>
      </c>
      <c r="AA242" s="23">
        <f t="shared" si="119"/>
        <v>85.427079024316498</v>
      </c>
      <c r="AB242" s="23">
        <f>'[1]начисления 2017'!BQ245</f>
        <v>4247.9184000000005</v>
      </c>
      <c r="AC242" s="23">
        <f t="shared" si="107"/>
        <v>6226.1429414662962</v>
      </c>
      <c r="AD242" s="23">
        <f>'[1]начисления 2017'!BN245</f>
        <v>2069.6255999999998</v>
      </c>
      <c r="AE242" s="23">
        <f>'[1]начисления 2017'!BP245</f>
        <v>3211.4879999999998</v>
      </c>
      <c r="AF242" s="23">
        <f>1.11426*AB242*2.5%+'[1]начисления 2017'!BR245</f>
        <v>945.02934146629605</v>
      </c>
      <c r="AG242" s="23">
        <f t="shared" si="130"/>
        <v>146.56926887923026</v>
      </c>
      <c r="AH242" s="23">
        <f>'[1]начисления 2017'!CD245</f>
        <v>1448.154</v>
      </c>
      <c r="AI242" s="23">
        <f t="shared" si="108"/>
        <v>1757.5286934162605</v>
      </c>
      <c r="AJ242" s="23">
        <f>'[1]начисления 2017'!BT245</f>
        <v>1191.8</v>
      </c>
      <c r="AK242" s="23">
        <f>1.11426*AH242*2.5%+'[1]начисления 2017'!CE245</f>
        <v>565.7286934162604</v>
      </c>
      <c r="AL242" s="23">
        <f t="shared" si="131"/>
        <v>121.36338355011003</v>
      </c>
      <c r="AM242" s="23">
        <f>'[1]начисления 2017'!CS245</f>
        <v>55512.569999999992</v>
      </c>
      <c r="AN242" s="23">
        <f t="shared" si="109"/>
        <v>40916.8975486161</v>
      </c>
      <c r="AO242" s="23">
        <f>'[1]начисления 2017'!CV245</f>
        <v>23820.866753089736</v>
      </c>
      <c r="AP242" s="23">
        <f t="shared" si="110"/>
        <v>7193.9017594330999</v>
      </c>
      <c r="AQ242" s="23">
        <f>'[1]начисления 2017'!CW245</f>
        <v>611.64217899188043</v>
      </c>
      <c r="AR242" s="23">
        <f>'[1]начисления 2017'!CH245</f>
        <v>524.69975638296501</v>
      </c>
      <c r="AS242" s="23">
        <f>'[1]начисления 2017'!CK245+'[1]начисления 2017'!CL245+'[1]начисления 2017'!CM245+'[1]начисления 2017'!CN245</f>
        <v>0</v>
      </c>
      <c r="AT242" s="23">
        <f>'[1]начисления 2017'!CJ245</f>
        <v>245.55020685655467</v>
      </c>
      <c r="AU242" s="23">
        <f>'[1]начисления 2017'!CI245</f>
        <v>108.36694295844816</v>
      </c>
      <c r="AV242" s="23">
        <f>1.11426*AM242*2.5%+'[1]начисления 2017'!CY245</f>
        <v>8411.8699509034141</v>
      </c>
      <c r="AW242" s="23">
        <f t="shared" si="111"/>
        <v>73.7074459867668</v>
      </c>
      <c r="AX242" s="23">
        <f>'[1]начисления 2017'!CO245</f>
        <v>0</v>
      </c>
      <c r="AY242" s="23">
        <f t="shared" si="112"/>
        <v>0</v>
      </c>
      <c r="AZ242" s="23">
        <f>'[1]начисления 2017'!CP245</f>
        <v>0</v>
      </c>
      <c r="BA242" s="23">
        <f>'[1]начисления 2017'!CQ245</f>
        <v>0</v>
      </c>
      <c r="BB242" s="23">
        <f>1.11426*AX242*2.5%+'[1]начисления 2017'!CR245</f>
        <v>0</v>
      </c>
      <c r="BC242" s="23">
        <v>0</v>
      </c>
      <c r="BD242" s="23">
        <f>'[1]начисления 2017'!DA245</f>
        <v>3572.1131999999998</v>
      </c>
      <c r="BE242" s="23">
        <f t="shared" si="113"/>
        <v>2096.1828300000002</v>
      </c>
      <c r="BF242" s="23">
        <f>'[1]начисления 2017'!CZ245</f>
        <v>2006.88</v>
      </c>
      <c r="BG242" s="23">
        <f t="shared" si="114"/>
        <v>89.30283</v>
      </c>
      <c r="BH242" s="23">
        <f t="shared" si="120"/>
        <v>58.681870160217777</v>
      </c>
      <c r="BI242" s="23">
        <f t="shared" si="115"/>
        <v>15091.044131120632</v>
      </c>
      <c r="BJ242" s="23">
        <f>'[1]начисления 2017'!DD245</f>
        <v>8420.849864949294</v>
      </c>
      <c r="BK242" s="23">
        <f t="shared" si="116"/>
        <v>2543.0966592146865</v>
      </c>
      <c r="BL242" s="23">
        <f>'[1]начисления 2017'!DF245</f>
        <v>1225.262430162516</v>
      </c>
      <c r="BM242" s="23">
        <f>'[1]начисления 2017'!DK245</f>
        <v>86.142099647156925</v>
      </c>
      <c r="BN242" s="23">
        <f>'[1]начисления 2017'!DG245</f>
        <v>177.85751266837116</v>
      </c>
      <c r="BO242" s="23">
        <f>'[1]начисления 2017'!DH245</f>
        <v>164.16739851153875</v>
      </c>
      <c r="BP242" s="23">
        <f>'[1]начисления 2017'!DE245</f>
        <v>926.65779818698263</v>
      </c>
      <c r="BQ242" s="23">
        <f>'[1]начисления 2017'!DJ245</f>
        <v>1106.2862899841004</v>
      </c>
      <c r="BR242" s="23">
        <f>'[1]начисления 2017'!DI245</f>
        <v>317.69995149949847</v>
      </c>
      <c r="BS242" s="23">
        <f>'[1]начисления 2017'!DL245</f>
        <v>13.018563880362461</v>
      </c>
      <c r="BT242" s="23">
        <f>'[1]начисления 2017'!DM245</f>
        <v>40.756611112963739</v>
      </c>
      <c r="BU242" s="23">
        <f>'[1]начисления 2017'!DN245</f>
        <v>69.248951303158051</v>
      </c>
      <c r="BV242" s="23">
        <f>'[1]начисления 2017'!DS245</f>
        <v>481.95236238513621</v>
      </c>
      <c r="BW242" s="23">
        <f t="shared" si="117"/>
        <v>117525.58586108004</v>
      </c>
    </row>
    <row r="243" spans="1:75" s="25" customFormat="1" ht="12" x14ac:dyDescent="0.2">
      <c r="A243" s="18">
        <f t="shared" si="118"/>
        <v>240</v>
      </c>
      <c r="B243" s="35" t="s">
        <v>136</v>
      </c>
      <c r="C243" s="29">
        <v>25</v>
      </c>
      <c r="D243" s="29"/>
      <c r="E243" s="28">
        <v>723.79</v>
      </c>
      <c r="F243" s="23">
        <f>'[1]начисления 2017'!BD246+'[1]начисления 2017'!BH246</f>
        <v>23103.376799999998</v>
      </c>
      <c r="G243" s="23">
        <f t="shared" si="101"/>
        <v>22852.29354184859</v>
      </c>
      <c r="H243" s="23">
        <f>'[1]начисления 2017'!BF246</f>
        <v>9464.1148998147073</v>
      </c>
      <c r="I243" s="23">
        <f t="shared" si="102"/>
        <v>2858.1626997440417</v>
      </c>
      <c r="J243" s="23">
        <f>'[1]начисления 2017'!BG246</f>
        <v>0</v>
      </c>
      <c r="K243" s="23">
        <f>'[1]начисления 2017'!AS246</f>
        <v>9886.4367264606444</v>
      </c>
      <c r="L243" s="23">
        <f>1.11426*F243*2.5%+'[1]начисления 2017'!BI246+'[1]начисления 2017'!BY246</f>
        <v>643.57921582920005</v>
      </c>
      <c r="M243" s="23">
        <f t="shared" si="121"/>
        <v>98.913218356238701</v>
      </c>
      <c r="N243" s="23">
        <f>'[1]начисления 2017'!BJ246</f>
        <v>0</v>
      </c>
      <c r="O243" s="23">
        <f t="shared" si="103"/>
        <v>0</v>
      </c>
      <c r="P243" s="23">
        <f>'[1]начисления 2017'!BK246</f>
        <v>0</v>
      </c>
      <c r="Q243" s="23">
        <f t="shared" si="104"/>
        <v>0</v>
      </c>
      <c r="R243" s="23">
        <f>'[1]начисления 2017'!BL246</f>
        <v>0</v>
      </c>
      <c r="S243" s="23">
        <f>'[1]начисления 2017'!BC246</f>
        <v>0</v>
      </c>
      <c r="T243" s="23">
        <f t="shared" si="105"/>
        <v>0</v>
      </c>
      <c r="U243" s="24">
        <v>0</v>
      </c>
      <c r="V243" s="24">
        <f>'[1]начисления 2017'!E246*'[1]начисления 2017'!I246*12</f>
        <v>22061.119200000001</v>
      </c>
      <c r="W243" s="23">
        <f t="shared" si="106"/>
        <v>22506.85017533947</v>
      </c>
      <c r="X243" s="23">
        <f>'[1]начисления 2017'!AL246</f>
        <v>19438.611874648555</v>
      </c>
      <c r="Y243" s="23">
        <f>'[1]начисления 2017'!AM246</f>
        <v>2137.8264247435709</v>
      </c>
      <c r="Z243" s="23">
        <f>1.11426*V243*2.5%+'[1]начисления 2017'!AN246</f>
        <v>930.4118759473472</v>
      </c>
      <c r="AA243" s="23">
        <f t="shared" si="119"/>
        <v>102.0204368205375</v>
      </c>
      <c r="AB243" s="23">
        <f>'[1]начисления 2017'!BQ246</f>
        <v>3821.6112000000003</v>
      </c>
      <c r="AC243" s="23">
        <f t="shared" si="107"/>
        <v>5516.5700869872971</v>
      </c>
      <c r="AD243" s="23">
        <f>'[1]начисления 2017'!BN246</f>
        <v>1828.7167999999999</v>
      </c>
      <c r="AE243" s="23">
        <f>'[1]начисления 2017'!BP246</f>
        <v>2837.6640000000002</v>
      </c>
      <c r="AF243" s="23">
        <f>1.11426*AB243*2.5%+'[1]начисления 2017'!BR246</f>
        <v>850.18928698729746</v>
      </c>
      <c r="AG243" s="23">
        <f t="shared" si="130"/>
        <v>144.35194472392422</v>
      </c>
      <c r="AH243" s="23">
        <f>'[1]начисления 2017'!CD246</f>
        <v>1302.8219999999999</v>
      </c>
      <c r="AI243" s="23">
        <f t="shared" si="108"/>
        <v>1181.5540116686202</v>
      </c>
      <c r="AJ243" s="23">
        <f>'[1]начисления 2017'!BT246</f>
        <v>672.59999999999991</v>
      </c>
      <c r="AK243" s="23">
        <f>1.11426*AH243*2.5%+'[1]начисления 2017'!CE246</f>
        <v>508.95401166862024</v>
      </c>
      <c r="AL243" s="23">
        <f t="shared" si="131"/>
        <v>90.691898944646326</v>
      </c>
      <c r="AM243" s="23">
        <f>'[1]начисления 2017'!CS246</f>
        <v>54414.532200000001</v>
      </c>
      <c r="AN243" s="23">
        <f t="shared" si="109"/>
        <v>132117.68792111307</v>
      </c>
      <c r="AO243" s="23">
        <f>'[1]начисления 2017'!CV246</f>
        <v>69629.715315945068</v>
      </c>
      <c r="AP243" s="23">
        <f t="shared" si="110"/>
        <v>21028.17402541541</v>
      </c>
      <c r="AQ243" s="23">
        <f>'[1]начисления 2017'!CW246</f>
        <v>14698.973766923988</v>
      </c>
      <c r="AR243" s="23">
        <f>'[1]начисления 2017'!CH246</f>
        <v>514.32120309027323</v>
      </c>
      <c r="AS243" s="23">
        <f>'[1]начисления 2017'!CK246+'[1]начисления 2017'!CL246+'[1]начисления 2017'!CM246+'[1]начисления 2017'!CN246</f>
        <v>0</v>
      </c>
      <c r="AT243" s="23">
        <f>'[1]начисления 2017'!CJ246</f>
        <v>717.75687998320404</v>
      </c>
      <c r="AU243" s="23">
        <f>'[1]начисления 2017'!CI246</f>
        <v>316.76258744351912</v>
      </c>
      <c r="AV243" s="23">
        <f>1.11426*AM243*2.5%+'[1]начисления 2017'!CY246</f>
        <v>25211.984142311598</v>
      </c>
      <c r="AW243" s="23">
        <f t="shared" si="111"/>
        <v>242.79853667677597</v>
      </c>
      <c r="AX243" s="23">
        <f>'[1]начисления 2017'!CO246</f>
        <v>0</v>
      </c>
      <c r="AY243" s="23">
        <f t="shared" si="112"/>
        <v>0</v>
      </c>
      <c r="AZ243" s="23">
        <f>'[1]начисления 2017'!CP246</f>
        <v>0</v>
      </c>
      <c r="BA243" s="23">
        <f>'[1]начисления 2017'!CQ246</f>
        <v>0</v>
      </c>
      <c r="BB243" s="23">
        <f>1.11426*AX243*2.5%+'[1]начисления 2017'!CR246</f>
        <v>0</v>
      </c>
      <c r="BC243" s="23">
        <v>0</v>
      </c>
      <c r="BD243" s="23">
        <f>'[1]начисления 2017'!DA246</f>
        <v>3213.6275999999998</v>
      </c>
      <c r="BE243" s="23">
        <f t="shared" si="113"/>
        <v>865.48068999999998</v>
      </c>
      <c r="BF243" s="23">
        <f>'[1]начисления 2017'!CZ246</f>
        <v>785.14</v>
      </c>
      <c r="BG243" s="23">
        <f t="shared" si="114"/>
        <v>80.340689999999995</v>
      </c>
      <c r="BH243" s="23">
        <f t="shared" si="120"/>
        <v>26.931580062356947</v>
      </c>
      <c r="BI243" s="23">
        <f t="shared" si="115"/>
        <v>13582.021891960963</v>
      </c>
      <c r="BJ243" s="23">
        <f>'[1]начисления 2017'!DD246</f>
        <v>7578.8107317770327</v>
      </c>
      <c r="BK243" s="23">
        <f t="shared" si="116"/>
        <v>2288.8008409966637</v>
      </c>
      <c r="BL243" s="23">
        <f>'[1]начисления 2017'!DF246</f>
        <v>1102.7428589613974</v>
      </c>
      <c r="BM243" s="23">
        <f>'[1]начисления 2017'!DK246</f>
        <v>77.528358744537542</v>
      </c>
      <c r="BN243" s="23">
        <f>'[1]начисления 2017'!DG246</f>
        <v>160.07272987360608</v>
      </c>
      <c r="BO243" s="23">
        <f>'[1]начисления 2017'!DH246</f>
        <v>147.75155258686689</v>
      </c>
      <c r="BP243" s="23">
        <f>'[1]начисления 2017'!DE246</f>
        <v>833.99706421754001</v>
      </c>
      <c r="BQ243" s="23">
        <f>'[1]начисления 2017'!DJ246</f>
        <v>995.66368495037705</v>
      </c>
      <c r="BR243" s="23">
        <f>'[1]начисления 2017'!DI246</f>
        <v>285.93168629351163</v>
      </c>
      <c r="BS243" s="23">
        <f>'[1]начисления 2017'!DL246</f>
        <v>11.716778381181834</v>
      </c>
      <c r="BT243" s="23">
        <f>'[1]начисления 2017'!DM246</f>
        <v>36.681171930103353</v>
      </c>
      <c r="BU243" s="23">
        <f>'[1]начисления 2017'!DN246</f>
        <v>62.324433248144551</v>
      </c>
      <c r="BV243" s="23">
        <f>'[1]начисления 2017'!DS246</f>
        <v>433.75975047997815</v>
      </c>
      <c r="BW243" s="23">
        <f t="shared" si="117"/>
        <v>199056.21806939799</v>
      </c>
    </row>
    <row r="244" spans="1:75" s="25" customFormat="1" ht="12" x14ac:dyDescent="0.2">
      <c r="A244" s="18">
        <f t="shared" si="118"/>
        <v>241</v>
      </c>
      <c r="B244" s="35" t="s">
        <v>136</v>
      </c>
      <c r="C244" s="29">
        <v>27</v>
      </c>
      <c r="D244" s="29"/>
      <c r="E244" s="28">
        <v>2353</v>
      </c>
      <c r="F244" s="23">
        <f>'[1]начисления 2017'!BD247+'[1]начисления 2017'!BH247</f>
        <v>75107.760000000009</v>
      </c>
      <c r="G244" s="23">
        <f t="shared" si="101"/>
        <v>74291.502651279719</v>
      </c>
      <c r="H244" s="23">
        <f>'[1]начисления 2017'!BF247</f>
        <v>30767.297640564266</v>
      </c>
      <c r="I244" s="23">
        <f t="shared" si="102"/>
        <v>9291.7238874504073</v>
      </c>
      <c r="J244" s="23">
        <f>'[1]начисления 2017'!BG247</f>
        <v>0</v>
      </c>
      <c r="K244" s="23">
        <f>'[1]начисления 2017'!AS247</f>
        <v>32140.241806825041</v>
      </c>
      <c r="L244" s="23">
        <f>1.11426*F244*2.5%+'[1]начисления 2017'!BI247+'[1]начисления 2017'!BY247</f>
        <v>2092.2393164400005</v>
      </c>
      <c r="M244" s="23">
        <f t="shared" si="121"/>
        <v>98.913218356238701</v>
      </c>
      <c r="N244" s="23">
        <f>'[1]начисления 2017'!BJ247</f>
        <v>0</v>
      </c>
      <c r="O244" s="23">
        <f t="shared" si="103"/>
        <v>0</v>
      </c>
      <c r="P244" s="23">
        <f>'[1]начисления 2017'!BK247</f>
        <v>0</v>
      </c>
      <c r="Q244" s="23">
        <f t="shared" si="104"/>
        <v>0</v>
      </c>
      <c r="R244" s="23">
        <f>'[1]начисления 2017'!BL247</f>
        <v>0</v>
      </c>
      <c r="S244" s="23">
        <f>'[1]начисления 2017'!BC247</f>
        <v>0</v>
      </c>
      <c r="T244" s="23">
        <f t="shared" si="105"/>
        <v>0</v>
      </c>
      <c r="U244" s="24">
        <v>0</v>
      </c>
      <c r="V244" s="24">
        <f>'[1]начисления 2017'!E247*'[1]начисления 2017'!I247*12</f>
        <v>57036.72</v>
      </c>
      <c r="W244" s="23">
        <f t="shared" si="106"/>
        <v>72759.47678356331</v>
      </c>
      <c r="X244" s="23">
        <f>'[1]начисления 2017'!AL247</f>
        <v>63193.818291283453</v>
      </c>
      <c r="Y244" s="23">
        <f>'[1]начисления 2017'!AM247</f>
        <v>6949.9517503994557</v>
      </c>
      <c r="Z244" s="23">
        <f>1.11426*V244*2.5%+'[1]начисления 2017'!AN247</f>
        <v>2615.7067418804081</v>
      </c>
      <c r="AA244" s="23">
        <f t="shared" si="119"/>
        <v>127.56602550701253</v>
      </c>
      <c r="AB244" s="23">
        <f>'[1]начисления 2017'!BQ247</f>
        <v>12423.84</v>
      </c>
      <c r="AC244" s="23">
        <f t="shared" si="107"/>
        <v>6044.3546313039842</v>
      </c>
      <c r="AD244" s="23">
        <f>'[1]начисления 2017'!BN247</f>
        <v>1285.5769599999999</v>
      </c>
      <c r="AE244" s="23">
        <f>'[1]начисления 2017'!BP247</f>
        <v>1994.8608000000002</v>
      </c>
      <c r="AF244" s="23">
        <f>1.11426*AB244*2.5%+'[1]начисления 2017'!BR247</f>
        <v>2763.9168713039844</v>
      </c>
      <c r="AG244" s="23">
        <f t="shared" si="130"/>
        <v>48.651259443972108</v>
      </c>
      <c r="AH244" s="23">
        <f>'[1]начисления 2017'!CD247</f>
        <v>4235.3999999999996</v>
      </c>
      <c r="AI244" s="23">
        <f t="shared" si="108"/>
        <v>7198.2204576690237</v>
      </c>
      <c r="AJ244" s="23">
        <f>'[1]начисления 2017'!BT247</f>
        <v>5543.6399999999994</v>
      </c>
      <c r="AK244" s="23">
        <f>1.11426*AH244*2.5%+'[1]начисления 2017'!CE247</f>
        <v>1654.5804576690248</v>
      </c>
      <c r="AL244" s="23">
        <f t="shared" si="131"/>
        <v>169.95373418494179</v>
      </c>
      <c r="AM244" s="23">
        <f>'[1]начисления 2017'!CS247</f>
        <v>191440.08</v>
      </c>
      <c r="AN244" s="23">
        <f t="shared" si="109"/>
        <v>99956.901062398567</v>
      </c>
      <c r="AO244" s="23">
        <f>'[1]начисления 2017'!CV247</f>
        <v>53542.304038386377</v>
      </c>
      <c r="AP244" s="23">
        <f t="shared" si="110"/>
        <v>16169.775819592685</v>
      </c>
      <c r="AQ244" s="23">
        <f>'[1]начисления 2017'!CW247</f>
        <v>5668.7984429529479</v>
      </c>
      <c r="AR244" s="23">
        <f>'[1]начисления 2017'!CH247</f>
        <v>1809.4742026523963</v>
      </c>
      <c r="AS244" s="23">
        <f>'[1]начисления 2017'!CK247+'[1]начисления 2017'!CL247+'[1]начисления 2017'!CM247+'[1]начисления 2017'!CN247</f>
        <v>0</v>
      </c>
      <c r="AT244" s="23">
        <f>'[1]начисления 2017'!CJ247</f>
        <v>551.92466204014249</v>
      </c>
      <c r="AU244" s="23">
        <f>'[1]начисления 2017'!CI247</f>
        <v>243.57702294099428</v>
      </c>
      <c r="AV244" s="23">
        <f>1.11426*AM244*2.5%+'[1]начисления 2017'!CY247</f>
        <v>21971.046873833024</v>
      </c>
      <c r="AW244" s="23">
        <f t="shared" si="111"/>
        <v>52.213152576199597</v>
      </c>
      <c r="AX244" s="23">
        <f>'[1]начисления 2017'!CO247</f>
        <v>0</v>
      </c>
      <c r="AY244" s="23">
        <f t="shared" si="112"/>
        <v>0</v>
      </c>
      <c r="AZ244" s="23">
        <f>'[1]начисления 2017'!CP247</f>
        <v>0</v>
      </c>
      <c r="BA244" s="23">
        <f>'[1]начисления 2017'!CQ247</f>
        <v>0</v>
      </c>
      <c r="BB244" s="23">
        <f>1.11426*AX244*2.5%+'[1]начисления 2017'!CR247</f>
        <v>0</v>
      </c>
      <c r="BC244" s="23">
        <v>0</v>
      </c>
      <c r="BD244" s="23">
        <f>'[1]начисления 2017'!DA247</f>
        <v>10447.32</v>
      </c>
      <c r="BE244" s="23">
        <f t="shared" si="113"/>
        <v>3778.683</v>
      </c>
      <c r="BF244" s="23">
        <f>'[1]начисления 2017'!CZ247</f>
        <v>3517.5</v>
      </c>
      <c r="BG244" s="23">
        <f t="shared" si="114"/>
        <v>261.18299999999999</v>
      </c>
      <c r="BH244" s="23">
        <f t="shared" si="120"/>
        <v>36.168921790468758</v>
      </c>
      <c r="BI244" s="23">
        <f t="shared" si="115"/>
        <v>44136.609996553096</v>
      </c>
      <c r="BJ244" s="23">
        <f>'[1]начисления 2017'!DD247</f>
        <v>24628.366539750783</v>
      </c>
      <c r="BK244" s="23">
        <f t="shared" si="116"/>
        <v>7437.766695004736</v>
      </c>
      <c r="BL244" s="23">
        <f>'[1]начисления 2017'!DF247</f>
        <v>3583.5114889095507</v>
      </c>
      <c r="BM244" s="23">
        <f>'[1]начисления 2017'!DK247</f>
        <v>251.93884686681704</v>
      </c>
      <c r="BN244" s="23">
        <f>'[1]начисления 2017'!DG247</f>
        <v>520.17790176709059</v>
      </c>
      <c r="BO244" s="23">
        <f>'[1]начисления 2017'!DH247</f>
        <v>480.13857618441921</v>
      </c>
      <c r="BP244" s="23">
        <f>'[1]начисления 2017'!DE247</f>
        <v>2710.1858217020754</v>
      </c>
      <c r="BQ244" s="23">
        <f>'[1]начисления 2017'!DJ247</f>
        <v>3235.5432865556154</v>
      </c>
      <c r="BR244" s="23">
        <f>'[1]начисления 2017'!DI247</f>
        <v>929.17353719354173</v>
      </c>
      <c r="BS244" s="23">
        <f>'[1]начисления 2017'!DL247</f>
        <v>38.075249910497902</v>
      </c>
      <c r="BT244" s="23">
        <f>'[1]начисления 2017'!DM247</f>
        <v>119.20041011373561</v>
      </c>
      <c r="BU244" s="23">
        <f>'[1]начисления 2017'!DN247</f>
        <v>202.53164259422388</v>
      </c>
      <c r="BV244" s="23">
        <f>'[1]начисления 2017'!DS247</f>
        <v>1409.5607481290019</v>
      </c>
      <c r="BW244" s="23">
        <f t="shared" si="117"/>
        <v>309575.30933089671</v>
      </c>
    </row>
    <row r="245" spans="1:75" s="25" customFormat="1" ht="12" x14ac:dyDescent="0.2">
      <c r="A245" s="18">
        <f t="shared" si="118"/>
        <v>242</v>
      </c>
      <c r="B245" s="35" t="s">
        <v>136</v>
      </c>
      <c r="C245" s="29" t="s">
        <v>137</v>
      </c>
      <c r="D245" s="29"/>
      <c r="E245" s="34">
        <v>148.01</v>
      </c>
      <c r="F245" s="23">
        <f>'[1]начисления 2017'!BD248+'[1]начисления 2017'!BH248</f>
        <v>0</v>
      </c>
      <c r="G245" s="23">
        <f t="shared" si="101"/>
        <v>0</v>
      </c>
      <c r="H245" s="23">
        <f>'[1]начисления 2017'!BF248</f>
        <v>0</v>
      </c>
      <c r="I245" s="23">
        <f t="shared" si="102"/>
        <v>0</v>
      </c>
      <c r="J245" s="23">
        <f>'[1]начисления 2017'!BG248</f>
        <v>0</v>
      </c>
      <c r="K245" s="23">
        <f>'[1]начисления 2017'!AS248</f>
        <v>0</v>
      </c>
      <c r="L245" s="23">
        <f>1.11426*F245*2.5%+'[1]начисления 2017'!BI248+'[1]начисления 2017'!BY248</f>
        <v>0</v>
      </c>
      <c r="M245" s="23">
        <v>0</v>
      </c>
      <c r="N245" s="23">
        <f>'[1]начисления 2017'!BJ248</f>
        <v>0</v>
      </c>
      <c r="O245" s="23">
        <f t="shared" si="103"/>
        <v>0</v>
      </c>
      <c r="P245" s="23">
        <f>'[1]начисления 2017'!BK248</f>
        <v>0</v>
      </c>
      <c r="Q245" s="23">
        <f t="shared" si="104"/>
        <v>0</v>
      </c>
      <c r="R245" s="23">
        <f>'[1]начисления 2017'!BL248</f>
        <v>0</v>
      </c>
      <c r="S245" s="23">
        <f>'[1]начисления 2017'!BC248</f>
        <v>0</v>
      </c>
      <c r="T245" s="23">
        <f t="shared" si="105"/>
        <v>0</v>
      </c>
      <c r="U245" s="24">
        <v>0</v>
      </c>
      <c r="V245" s="24">
        <f>'[1]начисления 2017'!E248*'[1]начисления 2017'!I248*12</f>
        <v>3587.7623999999996</v>
      </c>
      <c r="W245" s="23">
        <f t="shared" si="106"/>
        <v>4576.7658983150041</v>
      </c>
      <c r="X245" s="23">
        <f>'[1]начисления 2017'!AL248</f>
        <v>3975.0603677402733</v>
      </c>
      <c r="Y245" s="23">
        <f>'[1]начисления 2017'!AM248</f>
        <v>437.17057313073667</v>
      </c>
      <c r="Z245" s="23">
        <f>1.11426*V245*2.5%+'[1]начисления 2017'!AN248</f>
        <v>164.53495744399453</v>
      </c>
      <c r="AA245" s="23">
        <f t="shared" si="119"/>
        <v>127.56602550701253</v>
      </c>
      <c r="AB245" s="23">
        <f>'[1]начисления 2017'!BQ248</f>
        <v>0</v>
      </c>
      <c r="AC245" s="23">
        <f t="shared" si="107"/>
        <v>0</v>
      </c>
      <c r="AD245" s="23">
        <f>'[1]начисления 2017'!BN248</f>
        <v>0</v>
      </c>
      <c r="AE245" s="23">
        <f>'[1]начисления 2017'!BP248</f>
        <v>0</v>
      </c>
      <c r="AF245" s="23">
        <f>1.11426*AB245*2.5%+'[1]начисления 2017'!BR248</f>
        <v>0</v>
      </c>
      <c r="AG245" s="23">
        <v>0</v>
      </c>
      <c r="AH245" s="23">
        <f>'[1]начисления 2017'!CD248</f>
        <v>266.41800000000001</v>
      </c>
      <c r="AI245" s="23">
        <f t="shared" si="108"/>
        <v>258.65754081580633</v>
      </c>
      <c r="AJ245" s="23">
        <f>'[1]начисления 2017'!BT248</f>
        <v>154.57999999999998</v>
      </c>
      <c r="AK245" s="23">
        <f>1.11426*AH245*2.5%+'[1]начисления 2017'!CE248</f>
        <v>104.07754081580637</v>
      </c>
      <c r="AL245" s="23">
        <f t="shared" si="131"/>
        <v>97.08711153743603</v>
      </c>
      <c r="AM245" s="23">
        <f>'[1]начисления 2017'!CS248</f>
        <v>4014.0312000000004</v>
      </c>
      <c r="AN245" s="23">
        <f t="shared" si="109"/>
        <v>384.88705364295356</v>
      </c>
      <c r="AO245" s="23">
        <f>'[1]начисления 2017'!CV248</f>
        <v>68.518805682757915</v>
      </c>
      <c r="AP245" s="23">
        <f t="shared" si="110"/>
        <v>20.692679316192891</v>
      </c>
      <c r="AQ245" s="23">
        <f>'[1]начисления 2017'!CW248</f>
        <v>98.085089849462733</v>
      </c>
      <c r="AR245" s="23">
        <f>'[1]начисления 2017'!CH248</f>
        <v>37.940257364298233</v>
      </c>
      <c r="AS245" s="23">
        <f>'[1]начисления 2017'!CK248+'[1]начисления 2017'!CL248+'[1]начисления 2017'!CM248+'[1]начисления 2017'!CN248</f>
        <v>0</v>
      </c>
      <c r="AT245" s="23">
        <f>'[1]начисления 2017'!CJ248</f>
        <v>0.70630540371848494</v>
      </c>
      <c r="AU245" s="23">
        <f>'[1]начисления 2017'!CI248</f>
        <v>0.31170878809610586</v>
      </c>
      <c r="AV245" s="23">
        <f>1.11426*AM245*2.5%+'[1]начисления 2017'!CY248</f>
        <v>158.63220723842718</v>
      </c>
      <c r="AW245" s="23">
        <f t="shared" si="111"/>
        <v>9.5885416546576305</v>
      </c>
      <c r="AX245" s="23">
        <f>'[1]начисления 2017'!CO248</f>
        <v>0</v>
      </c>
      <c r="AY245" s="23">
        <f t="shared" si="112"/>
        <v>0</v>
      </c>
      <c r="AZ245" s="23">
        <f>'[1]начисления 2017'!CP248</f>
        <v>0</v>
      </c>
      <c r="BA245" s="23">
        <f>'[1]начисления 2017'!CQ248</f>
        <v>0</v>
      </c>
      <c r="BB245" s="23">
        <f>1.11426*AX245*2.5%+'[1]начисления 2017'!CR248</f>
        <v>0</v>
      </c>
      <c r="BC245" s="23">
        <v>0</v>
      </c>
      <c r="BD245" s="23">
        <f>'[1]начисления 2017'!DA248</f>
        <v>0</v>
      </c>
      <c r="BE245" s="23">
        <f t="shared" si="113"/>
        <v>0</v>
      </c>
      <c r="BF245" s="23">
        <f>'[1]начисления 2017'!CZ248</f>
        <v>0</v>
      </c>
      <c r="BG245" s="23">
        <f t="shared" si="114"/>
        <v>0</v>
      </c>
      <c r="BH245" s="23">
        <v>0</v>
      </c>
      <c r="BI245" s="23">
        <f t="shared" si="115"/>
        <v>990.2622762719368</v>
      </c>
      <c r="BJ245" s="23">
        <f>'[1]начисления 2017'!DD248</f>
        <v>552.5694499966778</v>
      </c>
      <c r="BK245" s="23">
        <f t="shared" si="116"/>
        <v>166.8759738989967</v>
      </c>
      <c r="BL245" s="23">
        <f>'[1]начисления 2017'!DF248</f>
        <v>80.400743154749392</v>
      </c>
      <c r="BM245" s="23">
        <f>'[1]начисления 2017'!DK248</f>
        <v>5.6525758548095357</v>
      </c>
      <c r="BN245" s="23">
        <f>'[1]начисления 2017'!DG248</f>
        <v>11.670868086843724</v>
      </c>
      <c r="BO245" s="23">
        <f>'[1]начисления 2017'!DH248</f>
        <v>10.772533717824764</v>
      </c>
      <c r="BP245" s="23">
        <f>'[1]начисления 2017'!DE248</f>
        <v>60.806545430838973</v>
      </c>
      <c r="BQ245" s="23">
        <f>'[1]начисления 2017'!DJ248</f>
        <v>72.593623755226588</v>
      </c>
      <c r="BR245" s="23">
        <f>'[1]начисления 2017'!DI248</f>
        <v>20.84721735685596</v>
      </c>
      <c r="BS245" s="23">
        <f>'[1]начисления 2017'!DL248</f>
        <v>0.8542677756387973</v>
      </c>
      <c r="BT245" s="23">
        <f>'[1]начисления 2017'!DM248</f>
        <v>2.6744163056699346</v>
      </c>
      <c r="BU245" s="23">
        <f>'[1]начисления 2017'!DN248</f>
        <v>4.5440609378045451</v>
      </c>
      <c r="BV245" s="23">
        <f>'[1]начисления 2017'!DS248</f>
        <v>31.625329518846357</v>
      </c>
      <c r="BW245" s="23">
        <f t="shared" si="117"/>
        <v>6242.1980985645469</v>
      </c>
    </row>
    <row r="246" spans="1:75" s="25" customFormat="1" ht="12" x14ac:dyDescent="0.2">
      <c r="A246" s="18">
        <f t="shared" si="118"/>
        <v>243</v>
      </c>
      <c r="B246" s="35" t="s">
        <v>138</v>
      </c>
      <c r="C246" s="32" t="s">
        <v>131</v>
      </c>
      <c r="D246" s="36">
        <v>42887</v>
      </c>
      <c r="E246" s="28">
        <v>111.7</v>
      </c>
      <c r="F246" s="23">
        <f>'[1]начисления 2017'!BD249+'[1]начисления 2017'!BH249</f>
        <v>0</v>
      </c>
      <c r="G246" s="23">
        <f t="shared" si="101"/>
        <v>0</v>
      </c>
      <c r="H246" s="23">
        <f>'[1]начисления 2017'!BF249</f>
        <v>0</v>
      </c>
      <c r="I246" s="23">
        <f t="shared" si="102"/>
        <v>0</v>
      </c>
      <c r="J246" s="23">
        <f>'[1]начисления 2017'!BG249</f>
        <v>0</v>
      </c>
      <c r="K246" s="23">
        <f>'[1]начисления 2017'!AS249</f>
        <v>0</v>
      </c>
      <c r="L246" s="23">
        <f>1.11426*F246*2.5%+'[1]начисления 2017'!BI249+'[1]начисления 2017'!BY249</f>
        <v>0</v>
      </c>
      <c r="M246" s="23">
        <v>0</v>
      </c>
      <c r="N246" s="23">
        <f>'[1]начисления 2017'!BJ249</f>
        <v>0</v>
      </c>
      <c r="O246" s="23">
        <f t="shared" si="103"/>
        <v>0</v>
      </c>
      <c r="P246" s="23">
        <f>'[1]начисления 2017'!BK249</f>
        <v>0</v>
      </c>
      <c r="Q246" s="23">
        <f t="shared" si="104"/>
        <v>0</v>
      </c>
      <c r="R246" s="23">
        <f>'[1]начисления 2017'!BL249</f>
        <v>0</v>
      </c>
      <c r="S246" s="23">
        <f>'[1]начисления 2017'!BC249</f>
        <v>0</v>
      </c>
      <c r="T246" s="23">
        <f t="shared" si="105"/>
        <v>0</v>
      </c>
      <c r="U246" s="24">
        <v>0</v>
      </c>
      <c r="V246" s="24">
        <f>'[1]начисления 2017'!E249*'[1]начисления 2017'!I249*5</f>
        <v>1128.17</v>
      </c>
      <c r="W246" s="23">
        <f t="shared" si="106"/>
        <v>1439.1616299624632</v>
      </c>
      <c r="X246" s="23">
        <f>'[1]начисления 2017'!AL249</f>
        <v>1249.9556422893402</v>
      </c>
      <c r="Y246" s="23">
        <f>'[1]начисления 2017'!AM249</f>
        <v>137.4680568280952</v>
      </c>
      <c r="Z246" s="23">
        <f>1.11426*V246*2.5%+'[1]начисления 2017'!AN249</f>
        <v>51.737930845027904</v>
      </c>
      <c r="AA246" s="23">
        <f t="shared" si="119"/>
        <v>127.5660255070125</v>
      </c>
      <c r="AB246" s="23">
        <f>'[1]начисления 2017'!BQ249</f>
        <v>0</v>
      </c>
      <c r="AC246" s="23">
        <f t="shared" si="107"/>
        <v>0</v>
      </c>
      <c r="AD246" s="23">
        <f>'[1]начисления 2017'!BN249</f>
        <v>0</v>
      </c>
      <c r="AE246" s="23">
        <f>'[1]начисления 2017'!BP249</f>
        <v>0</v>
      </c>
      <c r="AF246" s="23">
        <f>1.11426*AB246*2.5%+'[1]начисления 2017'!BR249</f>
        <v>0</v>
      </c>
      <c r="AG246" s="23">
        <v>0</v>
      </c>
      <c r="AH246" s="23">
        <f>'[1]начисления 2017'!CD249</f>
        <v>0</v>
      </c>
      <c r="AI246" s="23">
        <f t="shared" si="108"/>
        <v>0</v>
      </c>
      <c r="AJ246" s="23">
        <f>'[1]начисления 2017'!BT249</f>
        <v>0</v>
      </c>
      <c r="AK246" s="23">
        <f>1.11426*AH246*2.5%+'[1]начисления 2017'!CE249</f>
        <v>0</v>
      </c>
      <c r="AL246" s="23">
        <v>0</v>
      </c>
      <c r="AM246" s="23">
        <f>'[1]начисления 2017'!CS249</f>
        <v>1005.3</v>
      </c>
      <c r="AN246" s="23">
        <f t="shared" si="109"/>
        <v>209.77254035535742</v>
      </c>
      <c r="AO246" s="23">
        <f>'[1]начисления 2017'!CV249</f>
        <v>49.294104807739494</v>
      </c>
      <c r="AP246" s="23">
        <f t="shared" si="110"/>
        <v>14.886819651937326</v>
      </c>
      <c r="AQ246" s="23">
        <f>'[1]начисления 2017'!CW249</f>
        <v>72.991178543240167</v>
      </c>
      <c r="AR246" s="23">
        <f>'[1]начисления 2017'!CH249</f>
        <v>9.5020040522677078</v>
      </c>
      <c r="AS246" s="23">
        <f>'[1]начисления 2017'!CK249+'[1]начисления 2017'!CL249+'[1]начисления 2017'!CM249+'[1]начисления 2017'!CN249</f>
        <v>0</v>
      </c>
      <c r="AT246" s="23">
        <f>'[1]начисления 2017'!CJ249</f>
        <v>0.50813338397013286</v>
      </c>
      <c r="AU246" s="23">
        <f>'[1]начисления 2017'!CI249</f>
        <v>0.22425092668784588</v>
      </c>
      <c r="AV246" s="23">
        <f>1.11426*AM246*2.5%+'[1]начисления 2017'!CY249</f>
        <v>62.366048989514766</v>
      </c>
      <c r="AW246" s="23">
        <f t="shared" si="111"/>
        <v>20.866660733647414</v>
      </c>
      <c r="AX246" s="23">
        <f>'[1]начисления 2017'!CO249</f>
        <v>0</v>
      </c>
      <c r="AY246" s="23">
        <f t="shared" si="112"/>
        <v>0</v>
      </c>
      <c r="AZ246" s="23">
        <f>'[1]начисления 2017'!CP249</f>
        <v>0</v>
      </c>
      <c r="BA246" s="23">
        <f>'[1]начисления 2017'!CQ249</f>
        <v>0</v>
      </c>
      <c r="BB246" s="23">
        <f>1.11426*AX246*2.5%+'[1]начисления 2017'!CR249</f>
        <v>0</v>
      </c>
      <c r="BC246" s="23">
        <v>0</v>
      </c>
      <c r="BD246" s="23">
        <f>'[1]начисления 2017'!DA249</f>
        <v>0</v>
      </c>
      <c r="BE246" s="23">
        <f t="shared" si="113"/>
        <v>0</v>
      </c>
      <c r="BF246" s="23">
        <f>'[1]начисления 2017'!CZ249</f>
        <v>0</v>
      </c>
      <c r="BG246" s="23">
        <f t="shared" si="114"/>
        <v>0</v>
      </c>
      <c r="BH246" s="23">
        <v>0</v>
      </c>
      <c r="BI246" s="23">
        <f t="shared" si="115"/>
        <v>644.42441539560707</v>
      </c>
      <c r="BJ246" s="23">
        <f>'[1]начисления 2017'!DD249</f>
        <v>359.59084104481758</v>
      </c>
      <c r="BK246" s="23">
        <f t="shared" si="116"/>
        <v>108.59643399553491</v>
      </c>
      <c r="BL246" s="23">
        <f>'[1]начисления 2017'!DF249</f>
        <v>52.321696126737578</v>
      </c>
      <c r="BM246" s="23">
        <f>'[1]начисления 2017'!DK249</f>
        <v>3.6784778921686856</v>
      </c>
      <c r="BN246" s="23">
        <f>'[1]начисления 2017'!DG249</f>
        <v>7.5949498675623266</v>
      </c>
      <c r="BO246" s="23">
        <f>'[1]начисления 2017'!DH249</f>
        <v>7.0103485811594402</v>
      </c>
      <c r="BP246" s="23">
        <f>'[1]начисления 2017'!DE249</f>
        <v>39.570549570984703</v>
      </c>
      <c r="BQ246" s="23">
        <f>'[1]начисления 2017'!DJ249</f>
        <v>47.241124569572058</v>
      </c>
      <c r="BR246" s="23">
        <f>'[1]начисления 2017'!DI249</f>
        <v>13.566563303202924</v>
      </c>
      <c r="BS246" s="23">
        <f>'[1]начисления 2017'!DL249</f>
        <v>0.5559244506211618</v>
      </c>
      <c r="BT246" s="23">
        <f>'[1]начисления 2017'!DM249</f>
        <v>1.7404067645535013</v>
      </c>
      <c r="BU246" s="23">
        <f>'[1]начисления 2017'!DN249</f>
        <v>2.9570992286921816</v>
      </c>
      <c r="BV246" s="23">
        <f>'[1]начисления 2017'!DS249</f>
        <v>20.580542120216435</v>
      </c>
      <c r="BW246" s="23">
        <f t="shared" si="117"/>
        <v>2313.9391278336439</v>
      </c>
    </row>
    <row r="247" spans="1:75" s="25" customFormat="1" ht="12" x14ac:dyDescent="0.2">
      <c r="A247" s="18">
        <f t="shared" si="118"/>
        <v>244</v>
      </c>
      <c r="B247" s="35" t="s">
        <v>138</v>
      </c>
      <c r="C247" s="29">
        <v>3</v>
      </c>
      <c r="D247" s="29"/>
      <c r="E247" s="34">
        <v>107</v>
      </c>
      <c r="F247" s="23">
        <f>'[1]начисления 2017'!BD250+'[1]начисления 2017'!BH250</f>
        <v>0</v>
      </c>
      <c r="G247" s="23">
        <f t="shared" si="101"/>
        <v>0</v>
      </c>
      <c r="H247" s="23">
        <f>'[1]начисления 2017'!BF250</f>
        <v>0</v>
      </c>
      <c r="I247" s="23">
        <f t="shared" si="102"/>
        <v>0</v>
      </c>
      <c r="J247" s="23">
        <f>'[1]начисления 2017'!BG250</f>
        <v>0</v>
      </c>
      <c r="K247" s="23">
        <f>'[1]начисления 2017'!AS250</f>
        <v>0</v>
      </c>
      <c r="L247" s="23">
        <f>1.11426*F247*2.5%+'[1]начисления 2017'!BI250+'[1]начисления 2017'!BY250</f>
        <v>0</v>
      </c>
      <c r="M247" s="23">
        <v>0</v>
      </c>
      <c r="N247" s="23">
        <f>'[1]начисления 2017'!BJ250</f>
        <v>0</v>
      </c>
      <c r="O247" s="23">
        <f t="shared" si="103"/>
        <v>0</v>
      </c>
      <c r="P247" s="23">
        <f>'[1]начисления 2017'!BK250</f>
        <v>0</v>
      </c>
      <c r="Q247" s="23">
        <f t="shared" si="104"/>
        <v>0</v>
      </c>
      <c r="R247" s="23">
        <f>'[1]начисления 2017'!BL250</f>
        <v>0</v>
      </c>
      <c r="S247" s="23">
        <f>'[1]начисления 2017'!BC250</f>
        <v>0</v>
      </c>
      <c r="T247" s="23">
        <f t="shared" si="105"/>
        <v>0</v>
      </c>
      <c r="U247" s="24">
        <v>0</v>
      </c>
      <c r="V247" s="24">
        <f>'[1]начисления 2017'!E250*'[1]начисления 2017'!I250*12</f>
        <v>2593.6800000000003</v>
      </c>
      <c r="W247" s="23">
        <f t="shared" si="106"/>
        <v>3308.6544903702829</v>
      </c>
      <c r="X247" s="23">
        <f>'[1]начисления 2017'!AL250</f>
        <v>2873.6670451199875</v>
      </c>
      <c r="Y247" s="23">
        <f>'[1]начисления 2017'!AM250</f>
        <v>316.04115482054476</v>
      </c>
      <c r="Z247" s="23">
        <f>1.11426*V247*2.5%+'[1]начисления 2017'!AN250</f>
        <v>118.94629042975083</v>
      </c>
      <c r="AA247" s="23">
        <f t="shared" si="119"/>
        <v>127.56602550701253</v>
      </c>
      <c r="AB247" s="23">
        <f>'[1]начисления 2017'!BQ250</f>
        <v>0</v>
      </c>
      <c r="AC247" s="23">
        <f t="shared" si="107"/>
        <v>0</v>
      </c>
      <c r="AD247" s="23">
        <f>'[1]начисления 2017'!BN250</f>
        <v>0</v>
      </c>
      <c r="AE247" s="23">
        <f>'[1]начисления 2017'!BP250</f>
        <v>0</v>
      </c>
      <c r="AF247" s="23">
        <f>1.11426*AB247*2.5%+'[1]начисления 2017'!BR250</f>
        <v>0</v>
      </c>
      <c r="AG247" s="23">
        <v>0</v>
      </c>
      <c r="AH247" s="23">
        <f>'[1]начисления 2017'!CD250</f>
        <v>0</v>
      </c>
      <c r="AI247" s="23">
        <f t="shared" si="108"/>
        <v>0</v>
      </c>
      <c r="AJ247" s="23">
        <f>'[1]начисления 2017'!BT250</f>
        <v>0</v>
      </c>
      <c r="AK247" s="23">
        <f>1.11426*AH247*2.5%+'[1]начисления 2017'!CE250</f>
        <v>0</v>
      </c>
      <c r="AL247" s="23">
        <v>0</v>
      </c>
      <c r="AM247" s="23">
        <f>'[1]начисления 2017'!CS250</f>
        <v>2901.84</v>
      </c>
      <c r="AN247" s="23">
        <f t="shared" si="109"/>
        <v>276.59174266142821</v>
      </c>
      <c r="AO247" s="23">
        <f>'[1]начисления 2017'!CV250</f>
        <v>49.294104807739494</v>
      </c>
      <c r="AP247" s="23">
        <f t="shared" si="110"/>
        <v>14.886819651937326</v>
      </c>
      <c r="AQ247" s="23">
        <f>'[1]начисления 2017'!CW250</f>
        <v>69.91725661706981</v>
      </c>
      <c r="AR247" s="23">
        <f>'[1]начисления 2017'!CH250</f>
        <v>27.427927423686985</v>
      </c>
      <c r="AS247" s="23">
        <f>'[1]начисления 2017'!CK250+'[1]начисления 2017'!CL250+'[1]начисления 2017'!CM250+'[1]начисления 2017'!CN250</f>
        <v>0</v>
      </c>
      <c r="AT247" s="23">
        <f>'[1]начисления 2017'!CJ250</f>
        <v>0.50813338397013286</v>
      </c>
      <c r="AU247" s="23">
        <f>'[1]начисления 2017'!CI250</f>
        <v>0.22425092668784588</v>
      </c>
      <c r="AV247" s="23">
        <f>1.11426*AM247*2.5%+'[1]начисления 2017'!CY250</f>
        <v>114.33324985033661</v>
      </c>
      <c r="AW247" s="23">
        <f t="shared" si="111"/>
        <v>9.5315986636557568</v>
      </c>
      <c r="AX247" s="23">
        <f>'[1]начисления 2017'!CO250</f>
        <v>0</v>
      </c>
      <c r="AY247" s="23">
        <f t="shared" si="112"/>
        <v>0</v>
      </c>
      <c r="AZ247" s="23">
        <f>'[1]начисления 2017'!CP250</f>
        <v>0</v>
      </c>
      <c r="BA247" s="23">
        <f>'[1]начисления 2017'!CQ250</f>
        <v>0</v>
      </c>
      <c r="BB247" s="23">
        <f>1.11426*AX247*2.5%+'[1]начисления 2017'!CR250</f>
        <v>0</v>
      </c>
      <c r="BC247" s="23">
        <v>0</v>
      </c>
      <c r="BD247" s="23">
        <f>'[1]начисления 2017'!DA250</f>
        <v>0</v>
      </c>
      <c r="BE247" s="23">
        <f t="shared" si="113"/>
        <v>0</v>
      </c>
      <c r="BF247" s="23">
        <f>'[1]начисления 2017'!CZ250</f>
        <v>0</v>
      </c>
      <c r="BG247" s="23">
        <f t="shared" si="114"/>
        <v>0</v>
      </c>
      <c r="BH247" s="23">
        <v>0</v>
      </c>
      <c r="BI247" s="23">
        <f t="shared" si="115"/>
        <v>691.6446101294423</v>
      </c>
      <c r="BJ247" s="23">
        <f>'[1]начисления 2017'!DD250</f>
        <v>385.93985752057603</v>
      </c>
      <c r="BK247" s="23">
        <f t="shared" si="116"/>
        <v>116.55383697121395</v>
      </c>
      <c r="BL247" s="23">
        <f>'[1]начисления 2017'!DF250</f>
        <v>56.155568060954089</v>
      </c>
      <c r="BM247" s="23">
        <f>'[1]начисления 2017'!DK250</f>
        <v>3.9480183351478377</v>
      </c>
      <c r="BN247" s="23">
        <f>'[1]начисления 2017'!DG250</f>
        <v>8.1514697683793145</v>
      </c>
      <c r="BO247" s="23">
        <f>'[1]начисления 2017'!DH250</f>
        <v>7.5240318266199608</v>
      </c>
      <c r="BP247" s="23">
        <f>'[1]начисления 2017'!DE250</f>
        <v>42.47008132649664</v>
      </c>
      <c r="BQ247" s="23">
        <f>'[1]начисления 2017'!DJ250</f>
        <v>50.702717656871719</v>
      </c>
      <c r="BR247" s="23">
        <f>'[1]начисления 2017'!DI250</f>
        <v>14.560653138630522</v>
      </c>
      <c r="BS247" s="23">
        <f>'[1]начисления 2017'!DL250</f>
        <v>0.59665981102726373</v>
      </c>
      <c r="BT247" s="23">
        <f>'[1]начисления 2017'!DM250</f>
        <v>1.8679350586015306</v>
      </c>
      <c r="BU247" s="23">
        <f>'[1]начисления 2017'!DN250</f>
        <v>3.1737806549233678</v>
      </c>
      <c r="BV247" s="23">
        <f>'[1]начисления 2017'!DS250</f>
        <v>22.088581206612513</v>
      </c>
      <c r="BW247" s="23">
        <f t="shared" si="117"/>
        <v>4298.9794243677661</v>
      </c>
    </row>
    <row r="248" spans="1:75" s="25" customFormat="1" ht="12" x14ac:dyDescent="0.2">
      <c r="A248" s="18">
        <f t="shared" si="118"/>
        <v>245</v>
      </c>
      <c r="B248" s="35" t="s">
        <v>138</v>
      </c>
      <c r="C248" s="29">
        <v>5</v>
      </c>
      <c r="D248" s="29"/>
      <c r="E248" s="34">
        <v>91.6</v>
      </c>
      <c r="F248" s="23">
        <f>'[1]начисления 2017'!BD251+'[1]начисления 2017'!BH251</f>
        <v>0</v>
      </c>
      <c r="G248" s="23">
        <f t="shared" si="101"/>
        <v>0</v>
      </c>
      <c r="H248" s="23">
        <f>'[1]начисления 2017'!BF251</f>
        <v>0</v>
      </c>
      <c r="I248" s="23">
        <f t="shared" si="102"/>
        <v>0</v>
      </c>
      <c r="J248" s="23">
        <f>'[1]начисления 2017'!BG251</f>
        <v>0</v>
      </c>
      <c r="K248" s="23">
        <f>'[1]начисления 2017'!AS251</f>
        <v>0</v>
      </c>
      <c r="L248" s="23">
        <f>1.11426*F248*2.5%+'[1]начисления 2017'!BI251+'[1]начисления 2017'!BY251</f>
        <v>0</v>
      </c>
      <c r="M248" s="23">
        <v>0</v>
      </c>
      <c r="N248" s="23">
        <f>'[1]начисления 2017'!BJ251</f>
        <v>0</v>
      </c>
      <c r="O248" s="23">
        <f t="shared" si="103"/>
        <v>0</v>
      </c>
      <c r="P248" s="23">
        <f>'[1]начисления 2017'!BK251</f>
        <v>0</v>
      </c>
      <c r="Q248" s="23">
        <f t="shared" si="104"/>
        <v>0</v>
      </c>
      <c r="R248" s="23">
        <f>'[1]начисления 2017'!BL251</f>
        <v>0</v>
      </c>
      <c r="S248" s="23">
        <f>'[1]начисления 2017'!BC251</f>
        <v>0</v>
      </c>
      <c r="T248" s="23">
        <f t="shared" si="105"/>
        <v>0</v>
      </c>
      <c r="U248" s="24">
        <v>0</v>
      </c>
      <c r="V248" s="24">
        <f>'[1]начисления 2017'!E251*'[1]начисления 2017'!I251*12</f>
        <v>2220.384</v>
      </c>
      <c r="W248" s="23">
        <f t="shared" si="106"/>
        <v>2832.455619793624</v>
      </c>
      <c r="X248" s="23">
        <f>'[1]начисления 2017'!AL251</f>
        <v>2460.0738442335582</v>
      </c>
      <c r="Y248" s="23">
        <f>'[1]начисления 2017'!AM251</f>
        <v>270.55485777160646</v>
      </c>
      <c r="Z248" s="23">
        <f>1.11426*V248*2.5%+'[1]начисления 2017'!AN251</f>
        <v>101.82691778845957</v>
      </c>
      <c r="AA248" s="23">
        <f t="shared" si="119"/>
        <v>127.56602550701248</v>
      </c>
      <c r="AB248" s="23">
        <f>'[1]начисления 2017'!BQ251</f>
        <v>0</v>
      </c>
      <c r="AC248" s="23">
        <f t="shared" si="107"/>
        <v>0</v>
      </c>
      <c r="AD248" s="23">
        <f>'[1]начисления 2017'!BN251</f>
        <v>0</v>
      </c>
      <c r="AE248" s="23">
        <f>'[1]начисления 2017'!BP251</f>
        <v>0</v>
      </c>
      <c r="AF248" s="23">
        <f>1.11426*AB248*2.5%+'[1]начисления 2017'!BR251</f>
        <v>0</v>
      </c>
      <c r="AG248" s="23">
        <v>0</v>
      </c>
      <c r="AH248" s="23">
        <f>'[1]начисления 2017'!CD251</f>
        <v>0</v>
      </c>
      <c r="AI248" s="23">
        <f t="shared" si="108"/>
        <v>0</v>
      </c>
      <c r="AJ248" s="23">
        <f>'[1]начисления 2017'!BT251</f>
        <v>0</v>
      </c>
      <c r="AK248" s="23">
        <f>1.11426*AH248*2.5%+'[1]начисления 2017'!CE251</f>
        <v>0</v>
      </c>
      <c r="AL248" s="23">
        <v>0</v>
      </c>
      <c r="AM248" s="23">
        <f>'[1]начисления 2017'!CS251</f>
        <v>2484.192</v>
      </c>
      <c r="AN248" s="23">
        <f t="shared" si="109"/>
        <v>247.98135632210648</v>
      </c>
      <c r="AO248" s="23">
        <f>'[1]начисления 2017'!CV251</f>
        <v>49.294104807739494</v>
      </c>
      <c r="AP248" s="23">
        <f t="shared" si="110"/>
        <v>14.886819651937326</v>
      </c>
      <c r="AQ248" s="23">
        <f>'[1]начисления 2017'!CW251</f>
        <v>59.746589029192506</v>
      </c>
      <c r="AR248" s="23">
        <f>'[1]начисления 2017'!CH251</f>
        <v>23.480356560838576</v>
      </c>
      <c r="AS248" s="23">
        <f>'[1]начисления 2017'!CK251+'[1]начисления 2017'!CL251+'[1]начисления 2017'!CM251+'[1]начисления 2017'!CN251</f>
        <v>0</v>
      </c>
      <c r="AT248" s="23">
        <f>'[1]начисления 2017'!CJ251</f>
        <v>0.50813338397013286</v>
      </c>
      <c r="AU248" s="23">
        <f>'[1]начисления 2017'!CI251</f>
        <v>0.22425092668784588</v>
      </c>
      <c r="AV248" s="23">
        <f>1.11426*AM248*2.5%+'[1]начисления 2017'!CY251</f>
        <v>99.841101961740591</v>
      </c>
      <c r="AW248" s="23">
        <f t="shared" si="111"/>
        <v>9.9823748052528334</v>
      </c>
      <c r="AX248" s="23">
        <f>'[1]начисления 2017'!CO251</f>
        <v>0</v>
      </c>
      <c r="AY248" s="23">
        <f t="shared" si="112"/>
        <v>0</v>
      </c>
      <c r="AZ248" s="23">
        <f>'[1]начисления 2017'!CP251</f>
        <v>0</v>
      </c>
      <c r="BA248" s="23">
        <f>'[1]начисления 2017'!CQ251</f>
        <v>0</v>
      </c>
      <c r="BB248" s="23">
        <f>1.11426*AX248*2.5%+'[1]начисления 2017'!CR251</f>
        <v>0</v>
      </c>
      <c r="BC248" s="23">
        <v>0</v>
      </c>
      <c r="BD248" s="23">
        <f>'[1]начисления 2017'!DA251</f>
        <v>0</v>
      </c>
      <c r="BE248" s="23">
        <f t="shared" si="113"/>
        <v>0</v>
      </c>
      <c r="BF248" s="23">
        <f>'[1]начисления 2017'!CZ251</f>
        <v>0</v>
      </c>
      <c r="BG248" s="23">
        <f t="shared" si="114"/>
        <v>0</v>
      </c>
      <c r="BH248" s="23">
        <v>0</v>
      </c>
      <c r="BI248" s="23">
        <f t="shared" si="115"/>
        <v>592.09949801735434</v>
      </c>
      <c r="BJ248" s="23">
        <f>'[1]начисления 2017'!DD251</f>
        <v>330.39337335406321</v>
      </c>
      <c r="BK248" s="23">
        <f t="shared" si="116"/>
        <v>99.778798752927088</v>
      </c>
      <c r="BL248" s="23">
        <f>'[1]начисления 2017'!DF251</f>
        <v>48.073364807321447</v>
      </c>
      <c r="BM248" s="23">
        <f>'[1]начисления 2017'!DK251</f>
        <v>3.3797988738274949</v>
      </c>
      <c r="BN248" s="23">
        <f>'[1]начисления 2017'!DG251</f>
        <v>6.9782675774163101</v>
      </c>
      <c r="BO248" s="23">
        <f>'[1]начисления 2017'!DH251</f>
        <v>6.4411337880223218</v>
      </c>
      <c r="BP248" s="23">
        <f>'[1]начисления 2017'!DE251</f>
        <v>36.357564948664411</v>
      </c>
      <c r="BQ248" s="23">
        <f>'[1]начисления 2017'!DJ251</f>
        <v>43.405317171677098</v>
      </c>
      <c r="BR248" s="23">
        <f>'[1]начисления 2017'!DI251</f>
        <v>12.465007733631364</v>
      </c>
      <c r="BS248" s="23">
        <f>'[1]начисления 2017'!DL251</f>
        <v>0.51078540831866692</v>
      </c>
      <c r="BT248" s="23">
        <f>'[1]начисления 2017'!DM251</f>
        <v>1.5990920688588806</v>
      </c>
      <c r="BU248" s="23">
        <f>'[1]начисления 2017'!DN251</f>
        <v>2.716993532625986</v>
      </c>
      <c r="BV248" s="23">
        <f>'[1]начисления 2017'!DS251</f>
        <v>18.909476995567346</v>
      </c>
      <c r="BW248" s="23">
        <f t="shared" si="117"/>
        <v>3691.4459511286523</v>
      </c>
    </row>
    <row r="249" spans="1:75" s="25" customFormat="1" ht="12" x14ac:dyDescent="0.2">
      <c r="A249" s="18">
        <f t="shared" si="118"/>
        <v>246</v>
      </c>
      <c r="B249" s="35" t="s">
        <v>138</v>
      </c>
      <c r="C249" s="32" t="s">
        <v>80</v>
      </c>
      <c r="D249" s="32"/>
      <c r="E249" s="28">
        <v>177.6</v>
      </c>
      <c r="F249" s="23">
        <f>'[1]начисления 2017'!BD252+'[1]начисления 2017'!BH252</f>
        <v>0</v>
      </c>
      <c r="G249" s="23">
        <f t="shared" si="101"/>
        <v>0</v>
      </c>
      <c r="H249" s="23">
        <f>'[1]начисления 2017'!BF252</f>
        <v>0</v>
      </c>
      <c r="I249" s="23">
        <f t="shared" si="102"/>
        <v>0</v>
      </c>
      <c r="J249" s="23">
        <f>'[1]начисления 2017'!BG252</f>
        <v>0</v>
      </c>
      <c r="K249" s="23">
        <f>'[1]начисления 2017'!AS252</f>
        <v>0</v>
      </c>
      <c r="L249" s="23">
        <f>1.11426*F249*2.5%+'[1]начисления 2017'!BI252+'[1]начисления 2017'!BY252</f>
        <v>0</v>
      </c>
      <c r="M249" s="23">
        <v>0</v>
      </c>
      <c r="N249" s="23">
        <f>'[1]начисления 2017'!BJ252</f>
        <v>0</v>
      </c>
      <c r="O249" s="23">
        <f t="shared" si="103"/>
        <v>0</v>
      </c>
      <c r="P249" s="23">
        <f>'[1]начисления 2017'!BK252</f>
        <v>0</v>
      </c>
      <c r="Q249" s="23">
        <f t="shared" si="104"/>
        <v>0</v>
      </c>
      <c r="R249" s="23">
        <f>'[1]начисления 2017'!BL252</f>
        <v>0</v>
      </c>
      <c r="S249" s="23">
        <f>'[1]начисления 2017'!BC252</f>
        <v>0</v>
      </c>
      <c r="T249" s="23">
        <f t="shared" si="105"/>
        <v>0</v>
      </c>
      <c r="U249" s="24">
        <v>0</v>
      </c>
      <c r="V249" s="24">
        <f>'[1]начисления 2017'!E252*'[1]начисления 2017'!I252*12</f>
        <v>4305.0240000000003</v>
      </c>
      <c r="W249" s="23">
        <f t="shared" si="106"/>
        <v>5491.7480139230111</v>
      </c>
      <c r="X249" s="23">
        <f>'[1]начисления 2017'!AL252</f>
        <v>4769.7501608720531</v>
      </c>
      <c r="Y249" s="23">
        <f>'[1]начисления 2017'!AM252</f>
        <v>524.56924388905372</v>
      </c>
      <c r="Z249" s="23">
        <f>1.11426*V249*2.5%+'[1]начисления 2017'!AN252</f>
        <v>197.42860916190418</v>
      </c>
      <c r="AA249" s="23">
        <f t="shared" si="119"/>
        <v>127.56602550701253</v>
      </c>
      <c r="AB249" s="23">
        <f>'[1]начисления 2017'!BQ252</f>
        <v>0</v>
      </c>
      <c r="AC249" s="23">
        <f t="shared" si="107"/>
        <v>0</v>
      </c>
      <c r="AD249" s="23">
        <f>'[1]начисления 2017'!BN252</f>
        <v>0</v>
      </c>
      <c r="AE249" s="23">
        <f>'[1]начисления 2017'!BP252</f>
        <v>0</v>
      </c>
      <c r="AF249" s="23">
        <f>1.11426*AB249*2.5%+'[1]начисления 2017'!BR252</f>
        <v>0</v>
      </c>
      <c r="AG249" s="23">
        <v>0</v>
      </c>
      <c r="AH249" s="23">
        <f>'[1]начисления 2017'!CD252</f>
        <v>0</v>
      </c>
      <c r="AI249" s="23">
        <f t="shared" si="108"/>
        <v>0</v>
      </c>
      <c r="AJ249" s="23">
        <f>'[1]начисления 2017'!BT252</f>
        <v>0</v>
      </c>
      <c r="AK249" s="23">
        <f>1.11426*AH249*2.5%+'[1]начисления 2017'!CE252</f>
        <v>0</v>
      </c>
      <c r="AL249" s="23">
        <v>0</v>
      </c>
      <c r="AM249" s="23">
        <f>'[1]начисления 2017'!CS252</f>
        <v>4816.5120000000006</v>
      </c>
      <c r="AN249" s="23">
        <f t="shared" si="109"/>
        <v>407.5746100721924</v>
      </c>
      <c r="AO249" s="23">
        <f>'[1]начисления 2017'!CV252</f>
        <v>49.294104807739494</v>
      </c>
      <c r="AP249" s="23">
        <f t="shared" si="110"/>
        <v>14.886819651937326</v>
      </c>
      <c r="AQ249" s="23">
        <f>'[1]начисления 2017'!CW252</f>
        <v>116.40406257188413</v>
      </c>
      <c r="AR249" s="23">
        <f>'[1]начисления 2017'!CH252</f>
        <v>45.525232807914108</v>
      </c>
      <c r="AS249" s="23">
        <f>'[1]начисления 2017'!CK252+'[1]начисления 2017'!CL252+'[1]начисления 2017'!CM252+'[1]начисления 2017'!CN252</f>
        <v>0</v>
      </c>
      <c r="AT249" s="23">
        <f>'[1]начисления 2017'!CJ252</f>
        <v>0.50813338397013286</v>
      </c>
      <c r="AU249" s="23">
        <f>'[1]начисления 2017'!CI252</f>
        <v>0.22425092668784588</v>
      </c>
      <c r="AV249" s="23">
        <f>1.11426*AM249*2.5%+'[1]начисления 2017'!CY252</f>
        <v>180.73200592205939</v>
      </c>
      <c r="AW249" s="23">
        <f t="shared" si="111"/>
        <v>8.4620283323739738</v>
      </c>
      <c r="AX249" s="23">
        <f>'[1]начисления 2017'!CO252</f>
        <v>0</v>
      </c>
      <c r="AY249" s="23">
        <f t="shared" si="112"/>
        <v>0</v>
      </c>
      <c r="AZ249" s="23">
        <f>'[1]начисления 2017'!CP252</f>
        <v>0</v>
      </c>
      <c r="BA249" s="23">
        <f>'[1]начисления 2017'!CQ252</f>
        <v>0</v>
      </c>
      <c r="BB249" s="23">
        <f>1.11426*AX249*2.5%+'[1]начисления 2017'!CR252</f>
        <v>0</v>
      </c>
      <c r="BC249" s="23">
        <v>0</v>
      </c>
      <c r="BD249" s="23">
        <f>'[1]начисления 2017'!DA252</f>
        <v>0</v>
      </c>
      <c r="BE249" s="23">
        <f t="shared" si="113"/>
        <v>0</v>
      </c>
      <c r="BF249" s="23">
        <f>'[1]начисления 2017'!CZ252</f>
        <v>0</v>
      </c>
      <c r="BG249" s="23">
        <f t="shared" si="114"/>
        <v>0</v>
      </c>
      <c r="BH249" s="23">
        <v>0</v>
      </c>
      <c r="BI249" s="23">
        <f t="shared" si="115"/>
        <v>1148.000773448495</v>
      </c>
      <c r="BJ249" s="23">
        <f>'[1]начисления 2017'!DD252</f>
        <v>640.58802519303083</v>
      </c>
      <c r="BK249" s="23">
        <f t="shared" si="116"/>
        <v>193.45758360829529</v>
      </c>
      <c r="BL249" s="23">
        <f>'[1]начисления 2017'!DF252</f>
        <v>93.207746613321916</v>
      </c>
      <c r="BM249" s="23">
        <f>'[1]начисления 2017'!DK252</f>
        <v>6.5529724889930465</v>
      </c>
      <c r="BN249" s="23">
        <f>'[1]начисления 2017'!DG252</f>
        <v>13.529916176300619</v>
      </c>
      <c r="BO249" s="23">
        <f>'[1]начисления 2017'!DH252</f>
        <v>12.488486471100046</v>
      </c>
      <c r="BP249" s="23">
        <f>'[1]начисления 2017'!DE252</f>
        <v>70.492396669026192</v>
      </c>
      <c r="BQ249" s="23">
        <f>'[1]начисления 2017'!DJ252</f>
        <v>84.157034166919786</v>
      </c>
      <c r="BR249" s="23">
        <f>'[1]начисления 2017'!DI252</f>
        <v>24.167962592717576</v>
      </c>
      <c r="BS249" s="23">
        <f>'[1]начисления 2017'!DL252</f>
        <v>0.99034376110693489</v>
      </c>
      <c r="BT249" s="23">
        <f>'[1]начисления 2017'!DM252</f>
        <v>3.1004230505386152</v>
      </c>
      <c r="BU249" s="23">
        <f>'[1]начисления 2017'!DN252</f>
        <v>5.2678826571438329</v>
      </c>
      <c r="BV249" s="23">
        <f>'[1]начисления 2017'!DS252</f>
        <v>36.662916096209173</v>
      </c>
      <c r="BW249" s="23">
        <f t="shared" si="117"/>
        <v>7083.9863135399082</v>
      </c>
    </row>
    <row r="250" spans="1:75" s="25" customFormat="1" ht="12" x14ac:dyDescent="0.2">
      <c r="A250" s="18">
        <f t="shared" si="118"/>
        <v>247</v>
      </c>
      <c r="B250" s="35" t="s">
        <v>139</v>
      </c>
      <c r="C250" s="29">
        <v>8</v>
      </c>
      <c r="D250" s="29"/>
      <c r="E250" s="26">
        <v>254.89</v>
      </c>
      <c r="F250" s="23">
        <f>'[1]начисления 2017'!BD253+'[1]начисления 2017'!BH253</f>
        <v>0</v>
      </c>
      <c r="G250" s="23">
        <f t="shared" si="101"/>
        <v>0</v>
      </c>
      <c r="H250" s="23">
        <f>'[1]начисления 2017'!BF253</f>
        <v>0</v>
      </c>
      <c r="I250" s="23">
        <f t="shared" si="102"/>
        <v>0</v>
      </c>
      <c r="J250" s="23">
        <f>'[1]начисления 2017'!BG253</f>
        <v>0</v>
      </c>
      <c r="K250" s="23">
        <f>'[1]начисления 2017'!AS253</f>
        <v>0</v>
      </c>
      <c r="L250" s="23">
        <f>1.11426*F250*2.5%+'[1]начисления 2017'!BI253+'[1]начисления 2017'!BY253</f>
        <v>0</v>
      </c>
      <c r="M250" s="23">
        <v>0</v>
      </c>
      <c r="N250" s="23">
        <f>'[1]начисления 2017'!BJ253</f>
        <v>0</v>
      </c>
      <c r="O250" s="23">
        <f t="shared" si="103"/>
        <v>0</v>
      </c>
      <c r="P250" s="23">
        <f>'[1]начисления 2017'!BK253</f>
        <v>0</v>
      </c>
      <c r="Q250" s="23">
        <f t="shared" si="104"/>
        <v>0</v>
      </c>
      <c r="R250" s="23">
        <f>'[1]начисления 2017'!BL253</f>
        <v>0</v>
      </c>
      <c r="S250" s="23">
        <f>'[1]начисления 2017'!BC253</f>
        <v>0</v>
      </c>
      <c r="T250" s="23">
        <f t="shared" si="105"/>
        <v>0</v>
      </c>
      <c r="U250" s="24">
        <v>0</v>
      </c>
      <c r="V250" s="23">
        <f>'[1]начисления 2017'!E253*'[1]начисления 2017'!I253*12</f>
        <v>0</v>
      </c>
      <c r="W250" s="23">
        <f t="shared" si="106"/>
        <v>0</v>
      </c>
      <c r="X250" s="23">
        <f>'[1]начисления 2017'!AL253</f>
        <v>0</v>
      </c>
      <c r="Y250" s="23">
        <f>'[1]начисления 2017'!AM253</f>
        <v>0</v>
      </c>
      <c r="Z250" s="23">
        <f>1.11426*V250*2.5%+'[1]начисления 2017'!AN253</f>
        <v>0</v>
      </c>
      <c r="AA250" s="23">
        <v>0</v>
      </c>
      <c r="AB250" s="23">
        <f>'[1]начисления 2017'!BQ253</f>
        <v>0</v>
      </c>
      <c r="AC250" s="23">
        <f t="shared" si="107"/>
        <v>0</v>
      </c>
      <c r="AD250" s="23">
        <f>'[1]начисления 2017'!BN253</f>
        <v>0</v>
      </c>
      <c r="AE250" s="23">
        <f>'[1]начисления 2017'!BP253</f>
        <v>0</v>
      </c>
      <c r="AF250" s="23">
        <f>1.11426*AB250*2.5%+'[1]начисления 2017'!BR253</f>
        <v>0</v>
      </c>
      <c r="AG250" s="23">
        <v>0</v>
      </c>
      <c r="AH250" s="23">
        <f>'[1]начисления 2017'!CD253</f>
        <v>0</v>
      </c>
      <c r="AI250" s="23">
        <f t="shared" si="108"/>
        <v>0</v>
      </c>
      <c r="AJ250" s="23">
        <f>'[1]начисления 2017'!BT253</f>
        <v>0</v>
      </c>
      <c r="AK250" s="23">
        <f>1.11426*AH250*2.5%+'[1]начисления 2017'!CE253</f>
        <v>0</v>
      </c>
      <c r="AL250" s="23">
        <v>0</v>
      </c>
      <c r="AM250" s="23">
        <f>'[1]начисления 2017'!CS253</f>
        <v>13641.712799999998</v>
      </c>
      <c r="AN250" s="23">
        <f t="shared" si="109"/>
        <v>7779.3560137152099</v>
      </c>
      <c r="AO250" s="23">
        <f>'[1]начисления 2017'!CV253</f>
        <v>4405.5297781975778</v>
      </c>
      <c r="AP250" s="23">
        <f t="shared" si="110"/>
        <v>1330.4699930156685</v>
      </c>
      <c r="AQ250" s="23">
        <f>'[1]начисления 2017'!CW253</f>
        <v>180.33289399182146</v>
      </c>
      <c r="AR250" s="23">
        <f>'[1]начисления 2017'!CH253</f>
        <v>128.94022710183253</v>
      </c>
      <c r="AS250" s="23">
        <f>'[1]начисления 2017'!CK253+'[1]начисления 2017'!CL253+'[1]начисления 2017'!CM253+'[1]начисления 2017'!CN253</f>
        <v>0</v>
      </c>
      <c r="AT250" s="23">
        <f>'[1]начисления 2017'!CJ253</f>
        <v>45.413072478095799</v>
      </c>
      <c r="AU250" s="23">
        <f>'[1]начисления 2017'!CI253</f>
        <v>20.041831354174292</v>
      </c>
      <c r="AV250" s="23">
        <f>1.11426*AM250*2.5%+'[1]начисления 2017'!CY253</f>
        <v>1668.6282175760396</v>
      </c>
      <c r="AW250" s="23">
        <f t="shared" si="111"/>
        <v>57.026240969647233</v>
      </c>
      <c r="AX250" s="23">
        <f>'[1]начисления 2017'!CO253</f>
        <v>0</v>
      </c>
      <c r="AY250" s="23">
        <f t="shared" si="112"/>
        <v>0</v>
      </c>
      <c r="AZ250" s="23">
        <f>'[1]начисления 2017'!CP253</f>
        <v>0</v>
      </c>
      <c r="BA250" s="23">
        <f>'[1]начисления 2017'!CQ253</f>
        <v>0</v>
      </c>
      <c r="BB250" s="23">
        <f>1.11426*AX250*2.5%+'[1]начисления 2017'!CR253</f>
        <v>0</v>
      </c>
      <c r="BC250" s="23">
        <v>0</v>
      </c>
      <c r="BD250" s="23">
        <f>'[1]начисления 2017'!DA253</f>
        <v>565.85579999999993</v>
      </c>
      <c r="BE250" s="23">
        <f t="shared" si="113"/>
        <v>14.146394999999998</v>
      </c>
      <c r="BF250" s="23">
        <f>'[1]начисления 2017'!CZ253</f>
        <v>0</v>
      </c>
      <c r="BG250" s="23">
        <f t="shared" si="114"/>
        <v>14.146394999999998</v>
      </c>
      <c r="BH250" s="23">
        <f t="shared" si="120"/>
        <v>2.5</v>
      </c>
      <c r="BI250" s="23">
        <f t="shared" si="115"/>
        <v>1788.1089042045708</v>
      </c>
      <c r="BJ250" s="23">
        <f>'[1]начисления 2017'!DD253</f>
        <v>997.7703658976418</v>
      </c>
      <c r="BK250" s="23">
        <f t="shared" si="116"/>
        <v>301.32665050108784</v>
      </c>
      <c r="BL250" s="23">
        <f>'[1]начисления 2017'!DF253</f>
        <v>145.178997710494</v>
      </c>
      <c r="BM250" s="23">
        <f>'[1]начисления 2017'!DK253</f>
        <v>10.20681233635228</v>
      </c>
      <c r="BN250" s="23">
        <f>'[1]начисления 2017'!DG253</f>
        <v>21.073995895761492</v>
      </c>
      <c r="BO250" s="23">
        <f>'[1]начисления 2017'!DH253</f>
        <v>19.451880499986604</v>
      </c>
      <c r="BP250" s="23">
        <f>'[1]начисления 2017'!DE253</f>
        <v>109.79790700311888</v>
      </c>
      <c r="BQ250" s="23">
        <f>'[1]начисления 2017'!DJ253</f>
        <v>131.0817428225966</v>
      </c>
      <c r="BR250" s="23">
        <f>'[1]начисления 2017'!DI253</f>
        <v>37.643658530566427</v>
      </c>
      <c r="BS250" s="23">
        <f>'[1]начисления 2017'!DL253</f>
        <v>1.5425446902263815</v>
      </c>
      <c r="BT250" s="23">
        <f>'[1]начисления 2017'!DM253</f>
        <v>4.8291727598891931</v>
      </c>
      <c r="BU250" s="23">
        <f>'[1]начисления 2017'!DN253</f>
        <v>8.205175556849337</v>
      </c>
      <c r="BV250" s="23">
        <f>'[1]начисления 2017'!DS253</f>
        <v>57.105611983873771</v>
      </c>
      <c r="BW250" s="23">
        <f t="shared" si="117"/>
        <v>9638.7169249036542</v>
      </c>
    </row>
    <row r="251" spans="1:75" s="25" customFormat="1" ht="12" x14ac:dyDescent="0.2">
      <c r="A251" s="18">
        <f t="shared" si="118"/>
        <v>248</v>
      </c>
      <c r="B251" s="35" t="s">
        <v>140</v>
      </c>
      <c r="C251" s="29">
        <v>1</v>
      </c>
      <c r="D251" s="29"/>
      <c r="E251" s="26">
        <v>660</v>
      </c>
      <c r="F251" s="23">
        <f>'[1]начисления 2017'!BD254+'[1]начисления 2017'!BH254</f>
        <v>20908.800000000003</v>
      </c>
      <c r="G251" s="23">
        <f t="shared" si="101"/>
        <v>20833.833067945521</v>
      </c>
      <c r="H251" s="23">
        <f>'[1]начисления 2017'!BF254</f>
        <v>8630.0112378973281</v>
      </c>
      <c r="I251" s="23">
        <f t="shared" si="102"/>
        <v>2606.2633938449931</v>
      </c>
      <c r="J251" s="23">
        <f>'[1]начисления 2017'!BG254</f>
        <v>0</v>
      </c>
      <c r="K251" s="23">
        <f>'[1]начисления 2017'!AS254</f>
        <v>9015.1124490031998</v>
      </c>
      <c r="L251" s="23">
        <f>1.11426*F251*2.5%+'[1]начисления 2017'!BI254+'[1]начисления 2017'!BY254</f>
        <v>582.4459872000001</v>
      </c>
      <c r="M251" s="23">
        <f t="shared" si="121"/>
        <v>99.641457510452625</v>
      </c>
      <c r="N251" s="23">
        <f>'[1]начисления 2017'!BJ254</f>
        <v>0</v>
      </c>
      <c r="O251" s="23">
        <f t="shared" si="103"/>
        <v>0</v>
      </c>
      <c r="P251" s="23">
        <f>'[1]начисления 2017'!BK254</f>
        <v>0</v>
      </c>
      <c r="Q251" s="23">
        <f t="shared" si="104"/>
        <v>0</v>
      </c>
      <c r="R251" s="23">
        <f>'[1]начисления 2017'!BL254</f>
        <v>0</v>
      </c>
      <c r="S251" s="23">
        <f>'[1]начисления 2017'!BC254</f>
        <v>0</v>
      </c>
      <c r="T251" s="23">
        <f t="shared" si="105"/>
        <v>0</v>
      </c>
      <c r="U251" s="24">
        <v>0</v>
      </c>
      <c r="V251" s="24">
        <f>'[1]начисления 2017'!E254*'[1]начисления 2017'!I254*12</f>
        <v>22809.599999999999</v>
      </c>
      <c r="W251" s="23">
        <f t="shared" si="106"/>
        <v>20598.259217513893</v>
      </c>
      <c r="X251" s="23">
        <f>'[1]начисления 2017'!AL254</f>
        <v>17725.422895132629</v>
      </c>
      <c r="Y251" s="23">
        <f>'[1]начисления 2017'!AM254</f>
        <v>1949.412730668781</v>
      </c>
      <c r="Z251" s="23">
        <f>1.11426*V251*2.5%+'[1]начисления 2017'!AN254</f>
        <v>923.42359171248165</v>
      </c>
      <c r="AA251" s="23">
        <f t="shared" si="119"/>
        <v>90.30521893200185</v>
      </c>
      <c r="AB251" s="23">
        <f>'[1]начисления 2017'!BQ254</f>
        <v>0</v>
      </c>
      <c r="AC251" s="23">
        <f t="shared" si="107"/>
        <v>0</v>
      </c>
      <c r="AD251" s="23">
        <f>'[1]начисления 2017'!BN254</f>
        <v>0</v>
      </c>
      <c r="AE251" s="23">
        <f>'[1]начисления 2017'!BP254</f>
        <v>0</v>
      </c>
      <c r="AF251" s="23">
        <f>1.11426*AB251*2.5%+'[1]начисления 2017'!BR254</f>
        <v>0</v>
      </c>
      <c r="AG251" s="23">
        <v>0</v>
      </c>
      <c r="AH251" s="23">
        <f>'[1]начисления 2017'!CD254</f>
        <v>1188</v>
      </c>
      <c r="AI251" s="23">
        <f t="shared" si="108"/>
        <v>1411.6382159207635</v>
      </c>
      <c r="AJ251" s="23">
        <f>'[1]начисления 2017'!BT254</f>
        <v>947.54</v>
      </c>
      <c r="AK251" s="23">
        <f>1.11426*AH251*2.5%+'[1]начисления 2017'!CE254</f>
        <v>464.09821592076355</v>
      </c>
      <c r="AL251" s="23">
        <f t="shared" ref="AL251:AL252" si="132">AI251/AH251*100</f>
        <v>118.82476564989592</v>
      </c>
      <c r="AM251" s="23">
        <f>'[1]начисления 2017'!CS254</f>
        <v>46783.44</v>
      </c>
      <c r="AN251" s="23">
        <f t="shared" si="109"/>
        <v>14370.901905441764</v>
      </c>
      <c r="AO251" s="23">
        <f>'[1]начисления 2017'!CV254</f>
        <v>6969.4575575642912</v>
      </c>
      <c r="AP251" s="23">
        <f t="shared" si="110"/>
        <v>2104.7761823844157</v>
      </c>
      <c r="AQ251" s="23">
        <f>'[1]начисления 2017'!CW254</f>
        <v>1162.6100949090287</v>
      </c>
      <c r="AR251" s="23">
        <f>'[1]начисления 2017'!CH254</f>
        <v>442.1928145419509</v>
      </c>
      <c r="AS251" s="23">
        <f>'[1]начисления 2017'!CK254+'[1]начисления 2017'!CL254+'[1]начисления 2017'!CM254+'[1]начисления 2017'!CN254</f>
        <v>0</v>
      </c>
      <c r="AT251" s="23">
        <f>'[1]начисления 2017'!CJ254</f>
        <v>71.842547237115767</v>
      </c>
      <c r="AU251" s="23">
        <f>'[1]начисления 2017'!CI254</f>
        <v>31.705765261204554</v>
      </c>
      <c r="AV251" s="23">
        <f>1.11426*AM251*2.5%+'[1]начисления 2017'!CY254</f>
        <v>3588.3169435437562</v>
      </c>
      <c r="AW251" s="23">
        <f t="shared" si="111"/>
        <v>30.717924773043119</v>
      </c>
      <c r="AX251" s="23">
        <f>'[1]начисления 2017'!CO254</f>
        <v>0</v>
      </c>
      <c r="AY251" s="23">
        <f t="shared" si="112"/>
        <v>0</v>
      </c>
      <c r="AZ251" s="23">
        <f>'[1]начисления 2017'!CP254</f>
        <v>0</v>
      </c>
      <c r="BA251" s="23">
        <f>'[1]начисления 2017'!CQ254</f>
        <v>0</v>
      </c>
      <c r="BB251" s="23">
        <f>1.11426*AX251*2.5%+'[1]начисления 2017'!CR254</f>
        <v>0</v>
      </c>
      <c r="BC251" s="23">
        <v>0</v>
      </c>
      <c r="BD251" s="23">
        <f>'[1]начисления 2017'!DA254</f>
        <v>2930.3999999999996</v>
      </c>
      <c r="BE251" s="23">
        <f t="shared" si="113"/>
        <v>1282.8</v>
      </c>
      <c r="BF251" s="23">
        <f>'[1]начисления 2017'!CZ254</f>
        <v>1209.54</v>
      </c>
      <c r="BG251" s="23">
        <f t="shared" si="114"/>
        <v>73.259999999999991</v>
      </c>
      <c r="BH251" s="23">
        <f t="shared" si="120"/>
        <v>43.775593775593777</v>
      </c>
      <c r="BI251" s="23">
        <f t="shared" si="115"/>
        <v>11908.532587481122</v>
      </c>
      <c r="BJ251" s="23">
        <f>'[1]начисления 2017'!DD254</f>
        <v>6644.9984613217148</v>
      </c>
      <c r="BK251" s="23">
        <f t="shared" si="116"/>
        <v>2006.7895353191577</v>
      </c>
      <c r="BL251" s="23">
        <f>'[1]начисления 2017'!DF254</f>
        <v>966.86998268840989</v>
      </c>
      <c r="BM251" s="23">
        <f>'[1]начисления 2017'!DK254</f>
        <v>67.975813461890567</v>
      </c>
      <c r="BN251" s="23">
        <f>'[1]начисления 2017'!DG254</f>
        <v>140.34959855241999</v>
      </c>
      <c r="BO251" s="23">
        <f>'[1]начисления 2017'!DH254</f>
        <v>129.54655741447925</v>
      </c>
      <c r="BP251" s="23">
        <f>'[1]начисления 2017'!DE254</f>
        <v>731.2373147459441</v>
      </c>
      <c r="BQ251" s="23">
        <f>'[1]начисления 2017'!DJ254</f>
        <v>872.98441518645006</v>
      </c>
      <c r="BR251" s="23">
        <f>'[1]начисления 2017'!DI254</f>
        <v>250.70102456800691</v>
      </c>
      <c r="BS251" s="23">
        <f>'[1]начисления 2017'!DL254</f>
        <v>10.273112374762414</v>
      </c>
      <c r="BT251" s="23">
        <f>'[1]начисления 2017'!DM254</f>
        <v>32.161554056629925</v>
      </c>
      <c r="BU251" s="23">
        <f>'[1]начисления 2017'!DN254</f>
        <v>54.645217791256563</v>
      </c>
      <c r="BV251" s="23">
        <f>'[1]начисления 2017'!DS254</f>
        <v>380.3146663153197</v>
      </c>
      <c r="BW251" s="23">
        <f t="shared" si="117"/>
        <v>70786.279660618384</v>
      </c>
    </row>
    <row r="252" spans="1:75" s="25" customFormat="1" ht="12" x14ac:dyDescent="0.2">
      <c r="A252" s="18">
        <f t="shared" si="118"/>
        <v>249</v>
      </c>
      <c r="B252" s="35" t="s">
        <v>140</v>
      </c>
      <c r="C252" s="29">
        <v>2</v>
      </c>
      <c r="D252" s="29"/>
      <c r="E252" s="26">
        <v>414.4</v>
      </c>
      <c r="F252" s="23">
        <f>'[1]начисления 2017'!BD255+'[1]начисления 2017'!BH255</f>
        <v>13128.192000000001</v>
      </c>
      <c r="G252" s="23">
        <f t="shared" si="101"/>
        <v>13081.121853570643</v>
      </c>
      <c r="H252" s="23">
        <f>'[1]начисления 2017'!BF255</f>
        <v>5418.6009954312931</v>
      </c>
      <c r="I252" s="23">
        <f t="shared" si="102"/>
        <v>1636.4175006202504</v>
      </c>
      <c r="J252" s="23">
        <f>'[1]начисления 2017'!BG255</f>
        <v>0</v>
      </c>
      <c r="K252" s="23">
        <f>'[1]начисления 2017'!AS255</f>
        <v>5660.3978770711001</v>
      </c>
      <c r="L252" s="23">
        <f>1.11426*F252*2.5%+'[1]начисления 2017'!BI255+'[1]начисления 2017'!BY255</f>
        <v>365.70548044800006</v>
      </c>
      <c r="M252" s="23">
        <f t="shared" si="121"/>
        <v>99.641457510452639</v>
      </c>
      <c r="N252" s="23">
        <f>'[1]начисления 2017'!BJ255</f>
        <v>0</v>
      </c>
      <c r="O252" s="23">
        <f t="shared" si="103"/>
        <v>0</v>
      </c>
      <c r="P252" s="23">
        <f>'[1]начисления 2017'!BK255</f>
        <v>0</v>
      </c>
      <c r="Q252" s="23">
        <f t="shared" si="104"/>
        <v>0</v>
      </c>
      <c r="R252" s="23">
        <f>'[1]начисления 2017'!BL255</f>
        <v>0</v>
      </c>
      <c r="S252" s="23">
        <f>'[1]начисления 2017'!BC255</f>
        <v>0</v>
      </c>
      <c r="T252" s="23">
        <f t="shared" si="105"/>
        <v>0</v>
      </c>
      <c r="U252" s="24">
        <v>0</v>
      </c>
      <c r="V252" s="24">
        <f>'[1]начисления 2017'!E255*'[1]начисления 2017'!I255*12</f>
        <v>14321.664000000001</v>
      </c>
      <c r="W252" s="23">
        <f t="shared" si="106"/>
        <v>12933.210029905691</v>
      </c>
      <c r="X252" s="23">
        <f>'[1]начисления 2017'!AL255</f>
        <v>11129.417042034789</v>
      </c>
      <c r="Y252" s="23">
        <f>'[1]начисления 2017'!AM255</f>
        <v>1223.9949024077919</v>
      </c>
      <c r="Z252" s="23">
        <f>1.11426*V252*2.5%+'[1]начисления 2017'!AN255</f>
        <v>579.79808546310971</v>
      </c>
      <c r="AA252" s="23">
        <f t="shared" si="119"/>
        <v>90.305218932001836</v>
      </c>
      <c r="AB252" s="23">
        <f>'[1]начисления 2017'!BQ255</f>
        <v>0</v>
      </c>
      <c r="AC252" s="23">
        <f t="shared" si="107"/>
        <v>0</v>
      </c>
      <c r="AD252" s="23">
        <f>'[1]начисления 2017'!BN255</f>
        <v>0</v>
      </c>
      <c r="AE252" s="23">
        <f>'[1]начисления 2017'!BP255</f>
        <v>0</v>
      </c>
      <c r="AF252" s="23">
        <f>1.11426*AB252*2.5%+'[1]начисления 2017'!BR255</f>
        <v>0</v>
      </c>
      <c r="AG252" s="23">
        <v>0</v>
      </c>
      <c r="AH252" s="23">
        <f>'[1]начисления 2017'!CD255</f>
        <v>745.92</v>
      </c>
      <c r="AI252" s="23">
        <f t="shared" si="108"/>
        <v>719.73742526903698</v>
      </c>
      <c r="AJ252" s="23">
        <f>'[1]начисления 2017'!BT255</f>
        <v>428.34</v>
      </c>
      <c r="AK252" s="23">
        <f>1.11426*AH252*2.5%+'[1]начисления 2017'!CE255</f>
        <v>291.39742526903694</v>
      </c>
      <c r="AL252" s="23">
        <f t="shared" si="132"/>
        <v>96.489895065025337</v>
      </c>
      <c r="AM252" s="23">
        <f>'[1]начисления 2017'!CS255</f>
        <v>29374.329599999997</v>
      </c>
      <c r="AN252" s="23">
        <f t="shared" si="109"/>
        <v>6214.2169879204175</v>
      </c>
      <c r="AO252" s="23">
        <f>'[1]начисления 2017'!CV255</f>
        <v>2982.935890483438</v>
      </c>
      <c r="AP252" s="23">
        <f t="shared" si="110"/>
        <v>900.84663892599826</v>
      </c>
      <c r="AQ252" s="23">
        <f>'[1]начисления 2017'!CW255</f>
        <v>274.79154600106347</v>
      </c>
      <c r="AR252" s="23">
        <f>'[1]начисления 2017'!CH255</f>
        <v>277.64348840330968</v>
      </c>
      <c r="AS252" s="23">
        <f>'[1]начисления 2017'!CK255+'[1]начисления 2017'!CL255+'[1]начисления 2017'!CM255+'[1]начисления 2017'!CN255</f>
        <v>0</v>
      </c>
      <c r="AT252" s="23">
        <f>'[1]начисления 2017'!CJ255</f>
        <v>30.748693258738957</v>
      </c>
      <c r="AU252" s="23">
        <f>'[1]начисления 2017'!CI255</f>
        <v>13.570104179806913</v>
      </c>
      <c r="AV252" s="23">
        <f>1.11426*AM252*2.5%+'[1]начисления 2017'!CY255</f>
        <v>1733.6806266680628</v>
      </c>
      <c r="AW252" s="23">
        <f t="shared" si="111"/>
        <v>21.15526404361044</v>
      </c>
      <c r="AX252" s="23">
        <f>'[1]начисления 2017'!CO255</f>
        <v>0</v>
      </c>
      <c r="AY252" s="23">
        <f t="shared" si="112"/>
        <v>0</v>
      </c>
      <c r="AZ252" s="23">
        <f>'[1]начисления 2017'!CP255</f>
        <v>0</v>
      </c>
      <c r="BA252" s="23">
        <f>'[1]начисления 2017'!CQ255</f>
        <v>0</v>
      </c>
      <c r="BB252" s="23">
        <f>1.11426*AX252*2.5%+'[1]начисления 2017'!CR255</f>
        <v>0</v>
      </c>
      <c r="BC252" s="23">
        <v>0</v>
      </c>
      <c r="BD252" s="23">
        <f>'[1]начисления 2017'!DA255</f>
        <v>1839.9360000000001</v>
      </c>
      <c r="BE252" s="23">
        <f t="shared" si="113"/>
        <v>576.49839999999995</v>
      </c>
      <c r="BF252" s="23">
        <f>'[1]начисления 2017'!CZ255</f>
        <v>530.5</v>
      </c>
      <c r="BG252" s="23">
        <f t="shared" si="114"/>
        <v>45.998400000000004</v>
      </c>
      <c r="BH252" s="23">
        <f t="shared" si="120"/>
        <v>31.332524609551633</v>
      </c>
      <c r="BI252" s="23">
        <f t="shared" si="115"/>
        <v>7477.1150064426929</v>
      </c>
      <c r="BJ252" s="23">
        <f>'[1]начисления 2017'!DD255</f>
        <v>4172.2535793510879</v>
      </c>
      <c r="BK252" s="23">
        <f t="shared" si="116"/>
        <v>1260.0205809640286</v>
      </c>
      <c r="BL252" s="23">
        <f>'[1]начисления 2017'!DF255</f>
        <v>607.07715276678334</v>
      </c>
      <c r="BM252" s="23">
        <f>'[1]начисления 2017'!DK255</f>
        <v>42.680571361526432</v>
      </c>
      <c r="BN252" s="23">
        <f>'[1]начисления 2017'!DG255</f>
        <v>88.122535818367936</v>
      </c>
      <c r="BO252" s="23">
        <f>'[1]начисления 2017'!DH255</f>
        <v>81.339535443273036</v>
      </c>
      <c r="BP252" s="23">
        <f>'[1]начисления 2017'!DE255</f>
        <v>459.12839883442302</v>
      </c>
      <c r="BQ252" s="23">
        <f>'[1]начисления 2017'!DJ255</f>
        <v>548.12839644434064</v>
      </c>
      <c r="BR252" s="23">
        <f>'[1]начисления 2017'!DI255</f>
        <v>157.40985542573037</v>
      </c>
      <c r="BS252" s="23">
        <f>'[1]начисления 2017'!DL255</f>
        <v>6.4502693456084002</v>
      </c>
      <c r="BT252" s="23">
        <f>'[1]начисления 2017'!DM255</f>
        <v>20.193557577374911</v>
      </c>
      <c r="BU252" s="23">
        <f>'[1]начисления 2017'!DN255</f>
        <v>34.310573110146542</v>
      </c>
      <c r="BV252" s="23">
        <f>'[1]начисления 2017'!DS255</f>
        <v>238.79151169858858</v>
      </c>
      <c r="BW252" s="23">
        <f t="shared" si="117"/>
        <v>41240.691214807062</v>
      </c>
    </row>
    <row r="253" spans="1:75" s="25" customFormat="1" ht="12" x14ac:dyDescent="0.2">
      <c r="A253" s="18">
        <f t="shared" si="118"/>
        <v>250</v>
      </c>
      <c r="B253" s="35" t="s">
        <v>140</v>
      </c>
      <c r="C253" s="29">
        <v>12</v>
      </c>
      <c r="D253" s="29"/>
      <c r="E253" s="34">
        <v>239.3</v>
      </c>
      <c r="F253" s="23">
        <f>'[1]начисления 2017'!BD256+'[1]начисления 2017'!BH256</f>
        <v>7581.0240000000013</v>
      </c>
      <c r="G253" s="23">
        <f t="shared" si="101"/>
        <v>7553.8428078172165</v>
      </c>
      <c r="H253" s="23">
        <f>'[1]начисления 2017'!BF256</f>
        <v>3129.0328624679255</v>
      </c>
      <c r="I253" s="23">
        <f t="shared" si="102"/>
        <v>944.96792446531344</v>
      </c>
      <c r="J253" s="23">
        <f>'[1]начисления 2017'!BG256</f>
        <v>0</v>
      </c>
      <c r="K253" s="23">
        <f>'[1]начисления 2017'!AS256</f>
        <v>3268.6612258279783</v>
      </c>
      <c r="L253" s="23">
        <f>1.11426*F253*2.5%+'[1]начисления 2017'!BI256+'[1]начисления 2017'!BY256</f>
        <v>211.18079505600005</v>
      </c>
      <c r="M253" s="23">
        <f t="shared" si="121"/>
        <v>99.641457510452611</v>
      </c>
      <c r="N253" s="23">
        <f>'[1]начисления 2017'!BJ256</f>
        <v>0</v>
      </c>
      <c r="O253" s="23">
        <f t="shared" si="103"/>
        <v>0</v>
      </c>
      <c r="P253" s="23">
        <f>'[1]начисления 2017'!BK256</f>
        <v>0</v>
      </c>
      <c r="Q253" s="23">
        <f t="shared" si="104"/>
        <v>0</v>
      </c>
      <c r="R253" s="23">
        <f>'[1]начисления 2017'!BL256</f>
        <v>0</v>
      </c>
      <c r="S253" s="23">
        <f>'[1]начисления 2017'!BC256</f>
        <v>0</v>
      </c>
      <c r="T253" s="23">
        <f t="shared" si="105"/>
        <v>0</v>
      </c>
      <c r="U253" s="24">
        <v>0</v>
      </c>
      <c r="V253" s="24">
        <f>'[1]начисления 2017'!E256*'[1]начисления 2017'!I256*12</f>
        <v>5800.6320000000005</v>
      </c>
      <c r="W253" s="23">
        <f t="shared" si="106"/>
        <v>7399.6356966879312</v>
      </c>
      <c r="X253" s="23">
        <f>'[1]начисления 2017'!AL256</f>
        <v>6426.808634553392</v>
      </c>
      <c r="Y253" s="23">
        <f>'[1]начисления 2017'!AM256</f>
        <v>706.80979765005952</v>
      </c>
      <c r="Z253" s="23">
        <f>1.11426*V253*2.5%+'[1]начисления 2017'!AN256</f>
        <v>266.01726448448011</v>
      </c>
      <c r="AA253" s="23">
        <f t="shared" si="119"/>
        <v>127.56602550701253</v>
      </c>
      <c r="AB253" s="23">
        <f>'[1]начисления 2017'!BQ256</f>
        <v>0</v>
      </c>
      <c r="AC253" s="23">
        <f t="shared" si="107"/>
        <v>0</v>
      </c>
      <c r="AD253" s="23">
        <f>'[1]начисления 2017'!BN256</f>
        <v>0</v>
      </c>
      <c r="AE253" s="23">
        <f>'[1]начисления 2017'!BP256</f>
        <v>0</v>
      </c>
      <c r="AF253" s="23">
        <f>1.11426*AB253*2.5%+'[1]начисления 2017'!BR256</f>
        <v>0</v>
      </c>
      <c r="AG253" s="23">
        <v>0</v>
      </c>
      <c r="AH253" s="23">
        <f>'[1]начисления 2017'!CD256</f>
        <v>0</v>
      </c>
      <c r="AI253" s="23">
        <f t="shared" si="108"/>
        <v>0</v>
      </c>
      <c r="AJ253" s="23">
        <f>'[1]начисления 2017'!BT256</f>
        <v>0</v>
      </c>
      <c r="AK253" s="23">
        <f>1.11426*AH253*2.5%+'[1]начисления 2017'!CE256</f>
        <v>0</v>
      </c>
      <c r="AL253" s="23">
        <v>0</v>
      </c>
      <c r="AM253" s="23">
        <f>'[1]начисления 2017'!CS256</f>
        <v>12950.915999999999</v>
      </c>
      <c r="AN253" s="23">
        <f t="shared" si="109"/>
        <v>1192.5339980532772</v>
      </c>
      <c r="AO253" s="23">
        <f>'[1]начисления 2017'!CV256</f>
        <v>315.66941848261615</v>
      </c>
      <c r="AP253" s="23">
        <f t="shared" si="110"/>
        <v>95.332164381750076</v>
      </c>
      <c r="AQ253" s="23">
        <f>'[1]начисления 2017'!CW256</f>
        <v>160.00170998565306</v>
      </c>
      <c r="AR253" s="23">
        <f>'[1]начисления 2017'!CH256</f>
        <v>122.41087865570344</v>
      </c>
      <c r="AS253" s="23">
        <f>'[1]начисления 2017'!CK256+'[1]начисления 2017'!CL256+'[1]начисления 2017'!CM256+'[1]начисления 2017'!CN256</f>
        <v>0</v>
      </c>
      <c r="AT253" s="23">
        <f>'[1]начисления 2017'!CJ256</f>
        <v>3.2539828130578323</v>
      </c>
      <c r="AU253" s="23">
        <f>'[1]начисления 2017'!CI256</f>
        <v>1.4360573114744086</v>
      </c>
      <c r="AV253" s="23">
        <f>1.11426*AM253*2.5%+'[1]начисления 2017'!CY256</f>
        <v>494.42978642302222</v>
      </c>
      <c r="AW253" s="23">
        <f t="shared" si="111"/>
        <v>9.2081054193639833</v>
      </c>
      <c r="AX253" s="23">
        <f>'[1]начисления 2017'!CO256</f>
        <v>0</v>
      </c>
      <c r="AY253" s="23">
        <f t="shared" si="112"/>
        <v>0</v>
      </c>
      <c r="AZ253" s="23">
        <f>'[1]начисления 2017'!CP256</f>
        <v>0</v>
      </c>
      <c r="BA253" s="23">
        <f>'[1]начисления 2017'!CQ256</f>
        <v>0</v>
      </c>
      <c r="BB253" s="23">
        <f>1.11426*AX253*2.5%+'[1]начисления 2017'!CR256</f>
        <v>0</v>
      </c>
      <c r="BC253" s="23">
        <v>0</v>
      </c>
      <c r="BD253" s="23">
        <f>'[1]начисления 2017'!DA256</f>
        <v>0</v>
      </c>
      <c r="BE253" s="23">
        <f t="shared" si="113"/>
        <v>0</v>
      </c>
      <c r="BF253" s="23">
        <f>'[1]начисления 2017'!CZ256</f>
        <v>0</v>
      </c>
      <c r="BG253" s="23">
        <f t="shared" si="114"/>
        <v>0</v>
      </c>
      <c r="BH253" s="23">
        <v>0</v>
      </c>
      <c r="BI253" s="23">
        <f t="shared" si="115"/>
        <v>3314.1143139585461</v>
      </c>
      <c r="BJ253" s="23">
        <f>'[1]начисления 2017'!DD256</f>
        <v>1849.2861614242711</v>
      </c>
      <c r="BK253" s="23">
        <f t="shared" si="116"/>
        <v>558.48442075012986</v>
      </c>
      <c r="BL253" s="23">
        <f>'[1]начисления 2017'!DF256</f>
        <v>269.07745566679296</v>
      </c>
      <c r="BM253" s="23">
        <f>'[1]начисления 2017'!DK256</f>
        <v>18.917495899860352</v>
      </c>
      <c r="BN253" s="23">
        <f>'[1]начисления 2017'!DG256</f>
        <v>39.058936111900536</v>
      </c>
      <c r="BO253" s="23">
        <f>'[1]начисления 2017'!DH256</f>
        <v>36.052477255066243</v>
      </c>
      <c r="BP253" s="23">
        <f>'[1]начисления 2017'!DE256</f>
        <v>203.50148382242779</v>
      </c>
      <c r="BQ253" s="23">
        <f>'[1]начисления 2017'!DJ256</f>
        <v>242.94934115338418</v>
      </c>
      <c r="BR253" s="23">
        <f>'[1]начисления 2017'!DI256</f>
        <v>69.769457146914974</v>
      </c>
      <c r="BS253" s="23">
        <f>'[1]начисления 2017'!DL256</f>
        <v>2.8589810306179975</v>
      </c>
      <c r="BT253" s="23">
        <f>'[1]начисления 2017'!DM256</f>
        <v>8.9504786484170786</v>
      </c>
      <c r="BU253" s="23">
        <f>'[1]начисления 2017'!DN256</f>
        <v>15.207625048762763</v>
      </c>
      <c r="BV253" s="23">
        <f>'[1]начисления 2017'!DS256</f>
        <v>105.84060380109086</v>
      </c>
      <c r="BW253" s="23">
        <f t="shared" si="117"/>
        <v>19565.967420318062</v>
      </c>
    </row>
    <row r="254" spans="1:75" s="25" customFormat="1" ht="12" x14ac:dyDescent="0.2">
      <c r="A254" s="18">
        <f t="shared" si="118"/>
        <v>251</v>
      </c>
      <c r="B254" s="35" t="s">
        <v>140</v>
      </c>
      <c r="C254" s="29">
        <v>18</v>
      </c>
      <c r="D254" s="29"/>
      <c r="E254" s="34">
        <v>191.9</v>
      </c>
      <c r="F254" s="23">
        <f>'[1]начисления 2017'!BD257+'[1]начисления 2017'!BH257</f>
        <v>0</v>
      </c>
      <c r="G254" s="23">
        <f t="shared" si="101"/>
        <v>0</v>
      </c>
      <c r="H254" s="23">
        <f>'[1]начисления 2017'!BF257</f>
        <v>0</v>
      </c>
      <c r="I254" s="23">
        <f t="shared" si="102"/>
        <v>0</v>
      </c>
      <c r="J254" s="23">
        <f>'[1]начисления 2017'!BG257</f>
        <v>0</v>
      </c>
      <c r="K254" s="23">
        <f>'[1]начисления 2017'!AS257</f>
        <v>0</v>
      </c>
      <c r="L254" s="23">
        <f>1.11426*F254*2.5%+'[1]начисления 2017'!BI257+'[1]начисления 2017'!BY257</f>
        <v>0</v>
      </c>
      <c r="M254" s="23">
        <v>0</v>
      </c>
      <c r="N254" s="23">
        <f>'[1]начисления 2017'!BJ257</f>
        <v>0</v>
      </c>
      <c r="O254" s="23">
        <f t="shared" si="103"/>
        <v>0</v>
      </c>
      <c r="P254" s="23">
        <f>'[1]начисления 2017'!BK257</f>
        <v>0</v>
      </c>
      <c r="Q254" s="23">
        <f t="shared" si="104"/>
        <v>0</v>
      </c>
      <c r="R254" s="23">
        <f>'[1]начисления 2017'!BL257</f>
        <v>0</v>
      </c>
      <c r="S254" s="23">
        <f>'[1]начисления 2017'!BC257</f>
        <v>0</v>
      </c>
      <c r="T254" s="23">
        <f t="shared" si="105"/>
        <v>0</v>
      </c>
      <c r="U254" s="24">
        <v>0</v>
      </c>
      <c r="V254" s="24">
        <f>'[1]начисления 2017'!E257*'[1]начисления 2017'!I257*12</f>
        <v>6632.0640000000003</v>
      </c>
      <c r="W254" s="23">
        <f t="shared" si="106"/>
        <v>5989.0999149104782</v>
      </c>
      <c r="X254" s="23">
        <f>'[1]начисления 2017'!AL257</f>
        <v>5153.8009902665935</v>
      </c>
      <c r="Y254" s="23">
        <f>'[1]начисления 2017'!AM257</f>
        <v>566.80651972021064</v>
      </c>
      <c r="Z254" s="23">
        <f>1.11426*V254*2.5%+'[1]начисления 2017'!AN257</f>
        <v>268.4924049236746</v>
      </c>
      <c r="AA254" s="23">
        <f t="shared" si="119"/>
        <v>90.305218932001836</v>
      </c>
      <c r="AB254" s="23">
        <f>'[1]начисления 2017'!BQ257</f>
        <v>0</v>
      </c>
      <c r="AC254" s="23">
        <f t="shared" si="107"/>
        <v>0</v>
      </c>
      <c r="AD254" s="23">
        <f>'[1]начисления 2017'!BN257</f>
        <v>0</v>
      </c>
      <c r="AE254" s="23">
        <f>'[1]начисления 2017'!BP257</f>
        <v>0</v>
      </c>
      <c r="AF254" s="23">
        <f>1.11426*AB254*2.5%+'[1]начисления 2017'!BR257</f>
        <v>0</v>
      </c>
      <c r="AG254" s="23">
        <v>0</v>
      </c>
      <c r="AH254" s="23">
        <f>'[1]начисления 2017'!CD257</f>
        <v>0</v>
      </c>
      <c r="AI254" s="23">
        <f t="shared" si="108"/>
        <v>0</v>
      </c>
      <c r="AJ254" s="23">
        <f>'[1]начисления 2017'!BT257</f>
        <v>0</v>
      </c>
      <c r="AK254" s="23">
        <f>1.11426*AH254*2.5%+'[1]начисления 2017'!CE257</f>
        <v>0</v>
      </c>
      <c r="AL254" s="23">
        <v>0</v>
      </c>
      <c r="AM254" s="23">
        <f>'[1]начисления 2017'!CS257</f>
        <v>8409.8256000000001</v>
      </c>
      <c r="AN254" s="23">
        <f t="shared" si="109"/>
        <v>2697.1449975243268</v>
      </c>
      <c r="AO254" s="23">
        <f>'[1]начисления 2017'!CV257</f>
        <v>1388.3573645712131</v>
      </c>
      <c r="AP254" s="23">
        <f t="shared" si="110"/>
        <v>419.28392410050634</v>
      </c>
      <c r="AQ254" s="23">
        <f>'[1]начисления 2017'!CW257</f>
        <v>128.80078247491369</v>
      </c>
      <c r="AR254" s="23">
        <f>'[1]начисления 2017'!CH257</f>
        <v>79.488905729697308</v>
      </c>
      <c r="AS254" s="23">
        <f>'[1]начисления 2017'!CK257+'[1]начисления 2017'!CL257+'[1]начисления 2017'!CM257+'[1]начисления 2017'!CN257</f>
        <v>0</v>
      </c>
      <c r="AT254" s="23">
        <f>'[1]начисления 2017'!CJ257</f>
        <v>14.311462365955423</v>
      </c>
      <c r="AU254" s="23">
        <f>'[1]начисления 2017'!CI257</f>
        <v>6.3159768656577286</v>
      </c>
      <c r="AV254" s="23">
        <f>1.11426*AM254*2.5%+'[1]начисления 2017'!CY257</f>
        <v>660.5865814163833</v>
      </c>
      <c r="AW254" s="23">
        <f t="shared" si="111"/>
        <v>32.071354696396156</v>
      </c>
      <c r="AX254" s="23">
        <f>'[1]начисления 2017'!CO257</f>
        <v>0</v>
      </c>
      <c r="AY254" s="23">
        <f t="shared" si="112"/>
        <v>0</v>
      </c>
      <c r="AZ254" s="23">
        <f>'[1]начисления 2017'!CP257</f>
        <v>0</v>
      </c>
      <c r="BA254" s="23">
        <f>'[1]начисления 2017'!CQ257</f>
        <v>0</v>
      </c>
      <c r="BB254" s="23">
        <f>1.11426*AX254*2.5%+'[1]начисления 2017'!CR257</f>
        <v>0</v>
      </c>
      <c r="BC254" s="23">
        <v>0</v>
      </c>
      <c r="BD254" s="23">
        <f>'[1]начисления 2017'!DA257</f>
        <v>0</v>
      </c>
      <c r="BE254" s="23">
        <f t="shared" si="113"/>
        <v>0</v>
      </c>
      <c r="BF254" s="23">
        <f>'[1]начисления 2017'!CZ257</f>
        <v>0</v>
      </c>
      <c r="BG254" s="23">
        <f t="shared" si="114"/>
        <v>0</v>
      </c>
      <c r="BH254" s="23">
        <v>0</v>
      </c>
      <c r="BI254" s="23">
        <f t="shared" si="115"/>
        <v>1893.1132755411879</v>
      </c>
      <c r="BJ254" s="23">
        <f>'[1]начисления 2017'!DD257</f>
        <v>1056.3631338006655</v>
      </c>
      <c r="BK254" s="23">
        <f t="shared" si="116"/>
        <v>319.02166640780098</v>
      </c>
      <c r="BL254" s="23">
        <f>'[1]начисления 2017'!DF257</f>
        <v>153.70444565721849</v>
      </c>
      <c r="BM254" s="23">
        <f>'[1]начисления 2017'!DK257</f>
        <v>10.806194124681481</v>
      </c>
      <c r="BN254" s="23">
        <f>'[1]начисления 2017'!DG257</f>
        <v>22.311538914188141</v>
      </c>
      <c r="BO254" s="23">
        <f>'[1]начисления 2017'!DH257</f>
        <v>20.59416690011205</v>
      </c>
      <c r="BP254" s="23">
        <f>'[1]начисления 2017'!DE257</f>
        <v>116.24564638399714</v>
      </c>
      <c r="BQ254" s="23">
        <f>'[1]начисления 2017'!DJ257</f>
        <v>138.77934779868602</v>
      </c>
      <c r="BR254" s="23">
        <f>'[1]начисления 2017'!DI257</f>
        <v>39.854233451097222</v>
      </c>
      <c r="BS254" s="23">
        <f>'[1]начисления 2017'!DL257</f>
        <v>1.6331286222648562</v>
      </c>
      <c r="BT254" s="23">
        <f>'[1]начисления 2017'!DM257</f>
        <v>5.1127596535821453</v>
      </c>
      <c r="BU254" s="23">
        <f>'[1]начисления 2017'!DN257</f>
        <v>8.6870138268940877</v>
      </c>
      <c r="BV254" s="23">
        <f>'[1]начисления 2017'!DS257</f>
        <v>60.459064825621624</v>
      </c>
      <c r="BW254" s="23">
        <f t="shared" si="117"/>
        <v>10639.817252801615</v>
      </c>
    </row>
    <row r="255" spans="1:75" s="25" customFormat="1" ht="12" x14ac:dyDescent="0.2">
      <c r="A255" s="18">
        <f t="shared" si="118"/>
        <v>252</v>
      </c>
      <c r="B255" s="35" t="s">
        <v>140</v>
      </c>
      <c r="C255" s="29">
        <v>44</v>
      </c>
      <c r="D255" s="29"/>
      <c r="E255" s="26">
        <v>786.3</v>
      </c>
      <c r="F255" s="23">
        <f>'[1]начисления 2017'!BD258+'[1]начисления 2017'!BH258</f>
        <v>25098.695999999996</v>
      </c>
      <c r="G255" s="23">
        <f t="shared" si="101"/>
        <v>24825.927979048545</v>
      </c>
      <c r="H255" s="23">
        <f>'[1]начисления 2017'!BF258</f>
        <v>10281.481570240407</v>
      </c>
      <c r="I255" s="23">
        <f t="shared" si="102"/>
        <v>3105.0074342126027</v>
      </c>
      <c r="J255" s="23">
        <f>'[1]начисления 2017'!BG258</f>
        <v>0</v>
      </c>
      <c r="K255" s="23">
        <f>'[1]начисления 2017'!AS258</f>
        <v>10740.277149471538</v>
      </c>
      <c r="L255" s="23">
        <f>1.11426*F255*2.5%+'[1]начисления 2017'!BI258+'[1]начисления 2017'!BY258</f>
        <v>699.16182512399996</v>
      </c>
      <c r="M255" s="23">
        <f t="shared" si="121"/>
        <v>98.913218356238701</v>
      </c>
      <c r="N255" s="23">
        <f>'[1]начисления 2017'!BJ258</f>
        <v>0</v>
      </c>
      <c r="O255" s="23">
        <f t="shared" si="103"/>
        <v>0</v>
      </c>
      <c r="P255" s="23">
        <f>'[1]начисления 2017'!BK258</f>
        <v>0</v>
      </c>
      <c r="Q255" s="23">
        <f t="shared" si="104"/>
        <v>0</v>
      </c>
      <c r="R255" s="23">
        <f>'[1]начисления 2017'!BL258</f>
        <v>0</v>
      </c>
      <c r="S255" s="23">
        <f>'[1]начисления 2017'!BC258</f>
        <v>0</v>
      </c>
      <c r="T255" s="23">
        <f t="shared" si="105"/>
        <v>0</v>
      </c>
      <c r="U255" s="24">
        <v>0</v>
      </c>
      <c r="V255" s="24">
        <f>'[1]начисления 2017'!E258*'[1]начисления 2017'!I258*12</f>
        <v>22268.016</v>
      </c>
      <c r="W255" s="23">
        <f t="shared" si="106"/>
        <v>24403.338752610136</v>
      </c>
      <c r="X255" s="23">
        <f>'[1]начисления 2017'!AL258</f>
        <v>21117.424276428461</v>
      </c>
      <c r="Y255" s="23">
        <f>'[1]начисления 2017'!AM258</f>
        <v>2322.4594395831241</v>
      </c>
      <c r="Z255" s="23">
        <f>1.11426*V255*2.5%+'[1]начисления 2017'!AN258</f>
        <v>963.45503659855194</v>
      </c>
      <c r="AA255" s="23">
        <f t="shared" si="119"/>
        <v>109.58919174752766</v>
      </c>
      <c r="AB255" s="23">
        <f>'[1]начисления 2017'!BQ258</f>
        <v>4151.6639999999998</v>
      </c>
      <c r="AC255" s="23">
        <f t="shared" si="107"/>
        <v>7098.8861398666904</v>
      </c>
      <c r="AD255" s="23">
        <f>'[1]начисления 2017'!BN258</f>
        <v>2420.0383999999995</v>
      </c>
      <c r="AE255" s="23">
        <f>'[1]начисления 2017'!BP258</f>
        <v>3755.232</v>
      </c>
      <c r="AF255" s="23">
        <f>1.11426*AB255*2.5%+'[1]начисления 2017'!BR258</f>
        <v>923.61573986669055</v>
      </c>
      <c r="AG255" s="23">
        <f t="shared" ref="AG255:AG256" si="133">AC255/AB255*100</f>
        <v>170.98893696278628</v>
      </c>
      <c r="AH255" s="23">
        <f>'[1]начисления 2017'!CD258</f>
        <v>1415.34</v>
      </c>
      <c r="AI255" s="23">
        <f t="shared" si="108"/>
        <v>1591.3097381492366</v>
      </c>
      <c r="AJ255" s="23">
        <f>'[1]начисления 2017'!BT258</f>
        <v>1038.3999999999999</v>
      </c>
      <c r="AK255" s="23">
        <f>1.11426*AH255*2.5%+'[1]начисления 2017'!CE258</f>
        <v>552.90973814923689</v>
      </c>
      <c r="AL255" s="23">
        <f t="shared" ref="AL255:AL264" si="134">AI255/AH255*100</f>
        <v>112.43303645408429</v>
      </c>
      <c r="AM255" s="23">
        <f>'[1]начисления 2017'!CS258</f>
        <v>59793.397199999992</v>
      </c>
      <c r="AN255" s="23">
        <f t="shared" si="109"/>
        <v>13234.509900837596</v>
      </c>
      <c r="AO255" s="23">
        <f>'[1]начисления 2017'!CV258</f>
        <v>6029.9993285971104</v>
      </c>
      <c r="AP255" s="23">
        <f t="shared" si="110"/>
        <v>1821.0597972363273</v>
      </c>
      <c r="AQ255" s="23">
        <f>'[1]начисления 2017'!CW258</f>
        <v>1068.4222405420749</v>
      </c>
      <c r="AR255" s="23">
        <f>'[1]начисления 2017'!CH258</f>
        <v>565.16174524346218</v>
      </c>
      <c r="AS255" s="23">
        <f>'[1]начисления 2017'!CK258+'[1]начисления 2017'!CL258+'[1]начисления 2017'!CM258+'[1]начисления 2017'!CN258</f>
        <v>0</v>
      </c>
      <c r="AT255" s="23">
        <f>'[1]начисления 2017'!CJ258</f>
        <v>62.158425964489865</v>
      </c>
      <c r="AU255" s="23">
        <f>'[1]начисления 2017'!CI258</f>
        <v>27.431940241922828</v>
      </c>
      <c r="AV255" s="23">
        <f>1.11426*AM255*2.5%+'[1]начисления 2017'!CY258</f>
        <v>3660.2764230122102</v>
      </c>
      <c r="AW255" s="23">
        <f t="shared" si="111"/>
        <v>22.133731349249373</v>
      </c>
      <c r="AX255" s="23">
        <f>'[1]начисления 2017'!CO258</f>
        <v>0</v>
      </c>
      <c r="AY255" s="23">
        <f t="shared" si="112"/>
        <v>0</v>
      </c>
      <c r="AZ255" s="23">
        <f>'[1]начисления 2017'!CP258</f>
        <v>0</v>
      </c>
      <c r="BA255" s="23">
        <f>'[1]начисления 2017'!CQ258</f>
        <v>0</v>
      </c>
      <c r="BB255" s="23">
        <f>1.11426*AX255*2.5%+'[1]начисления 2017'!CR258</f>
        <v>0</v>
      </c>
      <c r="BC255" s="23">
        <v>0</v>
      </c>
      <c r="BD255" s="23">
        <f>'[1]начисления 2017'!DA258</f>
        <v>3491.1719999999996</v>
      </c>
      <c r="BE255" s="23">
        <f t="shared" si="113"/>
        <v>704.27930000000003</v>
      </c>
      <c r="BF255" s="23">
        <f>'[1]начисления 2017'!CZ258</f>
        <v>617</v>
      </c>
      <c r="BG255" s="23">
        <f t="shared" si="114"/>
        <v>87.279299999999992</v>
      </c>
      <c r="BH255" s="23">
        <f t="shared" si="120"/>
        <v>20.173148157696044</v>
      </c>
      <c r="BI255" s="23">
        <f t="shared" si="115"/>
        <v>14626.777913112188</v>
      </c>
      <c r="BJ255" s="23">
        <f>'[1]начисления 2017'!DD258</f>
        <v>8161.7878619991661</v>
      </c>
      <c r="BK255" s="23">
        <f t="shared" si="116"/>
        <v>2464.8599343237479</v>
      </c>
      <c r="BL255" s="23">
        <f>'[1]начисления 2017'!DF258</f>
        <v>1187.5680234947688</v>
      </c>
      <c r="BM255" s="23">
        <f>'[1]начисления 2017'!DK258</f>
        <v>83.491993632820993</v>
      </c>
      <c r="BN255" s="23">
        <f>'[1]начисления 2017'!DG258</f>
        <v>172.38584125627509</v>
      </c>
      <c r="BO255" s="23">
        <f>'[1]начисления 2017'!DH258</f>
        <v>159.11689461233792</v>
      </c>
      <c r="BP255" s="23">
        <f>'[1]начисления 2017'!DE258</f>
        <v>898.14977000720216</v>
      </c>
      <c r="BQ255" s="23">
        <f>'[1]начисления 2017'!DJ258</f>
        <v>1072.2521073640696</v>
      </c>
      <c r="BR255" s="23">
        <f>'[1]начисления 2017'!DI258</f>
        <v>307.92611784938219</v>
      </c>
      <c r="BS255" s="23">
        <f>'[1]начисления 2017'!DL258</f>
        <v>12.618056177640081</v>
      </c>
      <c r="BT255" s="23">
        <f>'[1]начисления 2017'!DM258</f>
        <v>39.502760316700027</v>
      </c>
      <c r="BU255" s="23">
        <f>'[1]начисления 2017'!DN258</f>
        <v>67.118552078079361</v>
      </c>
      <c r="BV255" s="23">
        <f>'[1]начисления 2017'!DS258</f>
        <v>467.12540948508098</v>
      </c>
      <c r="BW255" s="23">
        <f t="shared" si="117"/>
        <v>86952.155133109467</v>
      </c>
    </row>
    <row r="256" spans="1:75" s="25" customFormat="1" ht="12" x14ac:dyDescent="0.2">
      <c r="A256" s="18">
        <f t="shared" si="118"/>
        <v>253</v>
      </c>
      <c r="B256" s="35" t="s">
        <v>140</v>
      </c>
      <c r="C256" s="29">
        <v>45</v>
      </c>
      <c r="D256" s="29"/>
      <c r="E256" s="28">
        <v>816.3</v>
      </c>
      <c r="F256" s="23">
        <f>'[1]начисления 2017'!BD259+'[1]начисления 2017'!BH259</f>
        <v>26056.296000000002</v>
      </c>
      <c r="G256" s="23">
        <f t="shared" si="101"/>
        <v>25773.120958027899</v>
      </c>
      <c r="H256" s="23">
        <f>'[1]начисления 2017'!BF259</f>
        <v>10673.754808326652</v>
      </c>
      <c r="I256" s="23">
        <f t="shared" si="102"/>
        <v>3223.4739521146489</v>
      </c>
      <c r="J256" s="23">
        <f>'[1]начисления 2017'!BG259</f>
        <v>0</v>
      </c>
      <c r="K256" s="23">
        <f>'[1]начисления 2017'!AS259</f>
        <v>11150.054988062595</v>
      </c>
      <c r="L256" s="23">
        <f>1.11426*F256*2.5%+'[1]начисления 2017'!BI259+'[1]начисления 2017'!BY259</f>
        <v>725.83720952400017</v>
      </c>
      <c r="M256" s="23">
        <f t="shared" si="121"/>
        <v>98.91321835623873</v>
      </c>
      <c r="N256" s="23">
        <f>'[1]начисления 2017'!BJ259</f>
        <v>0</v>
      </c>
      <c r="O256" s="23">
        <f t="shared" si="103"/>
        <v>0</v>
      </c>
      <c r="P256" s="23">
        <f>'[1]начисления 2017'!BK259</f>
        <v>0</v>
      </c>
      <c r="Q256" s="23">
        <f t="shared" si="104"/>
        <v>0</v>
      </c>
      <c r="R256" s="23">
        <f>'[1]начисления 2017'!BL259</f>
        <v>0</v>
      </c>
      <c r="S256" s="23">
        <f>'[1]начисления 2017'!BC259</f>
        <v>0</v>
      </c>
      <c r="T256" s="23">
        <f t="shared" si="105"/>
        <v>0</v>
      </c>
      <c r="U256" s="24">
        <v>0</v>
      </c>
      <c r="V256" s="24">
        <f>'[1]начисления 2017'!E259*'[1]начисления 2017'!I259*12</f>
        <v>19787.112000000001</v>
      </c>
      <c r="W256" s="23">
        <f t="shared" si="106"/>
        <v>25241.632341021133</v>
      </c>
      <c r="X256" s="23">
        <f>'[1]начисления 2017'!AL259</f>
        <v>21923.125317116308</v>
      </c>
      <c r="Y256" s="23">
        <f>'[1]начисления 2017'!AM259</f>
        <v>2411.0691091589779</v>
      </c>
      <c r="Z256" s="23">
        <f>1.11426*V256*2.5%+'[1]начисления 2017'!AN259</f>
        <v>907.43791474584668</v>
      </c>
      <c r="AA256" s="23">
        <f t="shared" si="119"/>
        <v>127.5660255070125</v>
      </c>
      <c r="AB256" s="23">
        <f>'[1]начисления 2017'!BQ259</f>
        <v>4310.0639999999994</v>
      </c>
      <c r="AC256" s="23">
        <f t="shared" si="107"/>
        <v>7076.8432789993376</v>
      </c>
      <c r="AD256" s="23">
        <f>'[1]начисления 2017'!BN259</f>
        <v>2397.5900799999995</v>
      </c>
      <c r="AE256" s="23">
        <f>'[1]начисления 2017'!BP259</f>
        <v>3720.3984</v>
      </c>
      <c r="AF256" s="23">
        <f>1.11426*AB256*2.5%+'[1]начисления 2017'!BR259</f>
        <v>958.85479899933785</v>
      </c>
      <c r="AG256" s="23">
        <f t="shared" si="133"/>
        <v>164.19346160519518</v>
      </c>
      <c r="AH256" s="23">
        <f>'[1]начисления 2017'!CD259</f>
        <v>1469.34</v>
      </c>
      <c r="AI256" s="23">
        <f t="shared" si="108"/>
        <v>1612.4051116001806</v>
      </c>
      <c r="AJ256" s="23">
        <f>'[1]начисления 2017'!BT259</f>
        <v>1038.3999999999999</v>
      </c>
      <c r="AK256" s="23">
        <f>1.11426*AH256*2.5%+'[1]начисления 2017'!CE259</f>
        <v>574.00511160018061</v>
      </c>
      <c r="AL256" s="23">
        <f t="shared" si="134"/>
        <v>109.73669209306087</v>
      </c>
      <c r="AM256" s="23">
        <f>'[1]начисления 2017'!CS259</f>
        <v>66414.167999999991</v>
      </c>
      <c r="AN256" s="23">
        <f t="shared" si="109"/>
        <v>16206.269195553641</v>
      </c>
      <c r="AO256" s="23">
        <f>'[1]начисления 2017'!CV259</f>
        <v>6845.5781018795551</v>
      </c>
      <c r="AP256" s="23">
        <f t="shared" si="110"/>
        <v>2067.3645867676255</v>
      </c>
      <c r="AQ256" s="23">
        <f>'[1]начисления 2017'!CW259</f>
        <v>2178.160159219753</v>
      </c>
      <c r="AR256" s="23">
        <f>'[1]начисления 2017'!CH259</f>
        <v>627.74066792399105</v>
      </c>
      <c r="AS256" s="23">
        <f>'[1]начисления 2017'!CK259+'[1]начисления 2017'!CL259+'[1]начисления 2017'!CM259+'[1]начисления 2017'!CN259</f>
        <v>0</v>
      </c>
      <c r="AT256" s="23">
        <f>'[1]начисления 2017'!CJ259</f>
        <v>70.565573301449945</v>
      </c>
      <c r="AU256" s="23">
        <f>'[1]начисления 2017'!CI259</f>
        <v>31.142207350106709</v>
      </c>
      <c r="AV256" s="23">
        <f>1.11426*AM256*2.5%+'[1]начисления 2017'!CY259</f>
        <v>4385.7178991111596</v>
      </c>
      <c r="AW256" s="23">
        <f t="shared" si="111"/>
        <v>24.401825218308304</v>
      </c>
      <c r="AX256" s="23">
        <f>'[1]начисления 2017'!CO259</f>
        <v>0</v>
      </c>
      <c r="AY256" s="23">
        <f t="shared" si="112"/>
        <v>0</v>
      </c>
      <c r="AZ256" s="23">
        <f>'[1]начисления 2017'!CP259</f>
        <v>0</v>
      </c>
      <c r="BA256" s="23">
        <f>'[1]начисления 2017'!CQ259</f>
        <v>0</v>
      </c>
      <c r="BB256" s="23">
        <f>1.11426*AX256*2.5%+'[1]начисления 2017'!CR259</f>
        <v>0</v>
      </c>
      <c r="BC256" s="23">
        <v>0</v>
      </c>
      <c r="BD256" s="23">
        <f>'[1]начисления 2017'!DA259</f>
        <v>3624.3720000000003</v>
      </c>
      <c r="BE256" s="23">
        <f t="shared" si="113"/>
        <v>571.86930000000007</v>
      </c>
      <c r="BF256" s="23">
        <f>'[1]начисления 2017'!CZ259</f>
        <v>481.26</v>
      </c>
      <c r="BG256" s="23">
        <f t="shared" si="114"/>
        <v>90.609300000000019</v>
      </c>
      <c r="BH256" s="23">
        <f t="shared" si="120"/>
        <v>15.778438306001702</v>
      </c>
      <c r="BI256" s="23">
        <f t="shared" si="115"/>
        <v>15311.820969054945</v>
      </c>
      <c r="BJ256" s="23">
        <f>'[1]начисления 2017'!DD259</f>
        <v>8544.0440316185995</v>
      </c>
      <c r="BK256" s="23">
        <f t="shared" si="116"/>
        <v>2580.3012975488168</v>
      </c>
      <c r="BL256" s="23">
        <f>'[1]начисления 2017'!DF259</f>
        <v>1243.1876023786087</v>
      </c>
      <c r="BM256" s="23">
        <f>'[1]начисления 2017'!DK259</f>
        <v>87.402329238156725</v>
      </c>
      <c r="BN256" s="23">
        <f>'[1]начисления 2017'!DG259</f>
        <v>180.45950752761416</v>
      </c>
      <c r="BO256" s="23">
        <f>'[1]начисления 2017'!DH259</f>
        <v>166.56911166142856</v>
      </c>
      <c r="BP256" s="23">
        <f>'[1]начисления 2017'!DE259</f>
        <v>940.2144862963894</v>
      </c>
      <c r="BQ256" s="23">
        <f>'[1]начисления 2017'!DJ259</f>
        <v>1122.470881774479</v>
      </c>
      <c r="BR256" s="23">
        <f>'[1]начисления 2017'!DI259</f>
        <v>322.34779362987172</v>
      </c>
      <c r="BS256" s="23">
        <f>'[1]начисления 2017'!DL259</f>
        <v>13.209021037798317</v>
      </c>
      <c r="BT256" s="23">
        <f>'[1]начисления 2017'!DM259</f>
        <v>41.35286645807156</v>
      </c>
      <c r="BU256" s="23">
        <f>'[1]начисления 2017'!DN259</f>
        <v>70.262039885110482</v>
      </c>
      <c r="BV256" s="23">
        <f>'[1]начисления 2017'!DS259</f>
        <v>541.53988252194324</v>
      </c>
      <c r="BW256" s="23">
        <f t="shared" si="117"/>
        <v>92335.501036779082</v>
      </c>
    </row>
    <row r="257" spans="1:75" s="25" customFormat="1" ht="12" x14ac:dyDescent="0.2">
      <c r="A257" s="18">
        <f t="shared" si="118"/>
        <v>254</v>
      </c>
      <c r="B257" s="35" t="s">
        <v>140</v>
      </c>
      <c r="C257" s="29">
        <v>46</v>
      </c>
      <c r="D257" s="36">
        <v>42948</v>
      </c>
      <c r="E257" s="26">
        <v>187.3</v>
      </c>
      <c r="F257" s="23">
        <f>'[1]начисления 2017'!BD260+'[1]начисления 2017'!BH260</f>
        <v>0</v>
      </c>
      <c r="G257" s="23">
        <f t="shared" si="101"/>
        <v>0</v>
      </c>
      <c r="H257" s="23">
        <f>'[1]начисления 2017'!BF260</f>
        <v>0</v>
      </c>
      <c r="I257" s="23">
        <f t="shared" si="102"/>
        <v>0</v>
      </c>
      <c r="J257" s="23">
        <f>'[1]начисления 2017'!BG260</f>
        <v>0</v>
      </c>
      <c r="K257" s="23">
        <f>'[1]начисления 2017'!AS260</f>
        <v>0</v>
      </c>
      <c r="L257" s="23">
        <f>1.11426*F257*2.5%+'[1]начисления 2017'!BI260+'[1]начисления 2017'!BY260</f>
        <v>0</v>
      </c>
      <c r="M257" s="23">
        <v>0</v>
      </c>
      <c r="N257" s="23">
        <f>'[1]начисления 2017'!BJ260</f>
        <v>0</v>
      </c>
      <c r="O257" s="23">
        <f t="shared" si="103"/>
        <v>0</v>
      </c>
      <c r="P257" s="23">
        <f>'[1]начисления 2017'!BK260</f>
        <v>0</v>
      </c>
      <c r="Q257" s="23">
        <f t="shared" si="104"/>
        <v>0</v>
      </c>
      <c r="R257" s="23">
        <f>'[1]начисления 2017'!BL260</f>
        <v>0</v>
      </c>
      <c r="S257" s="23">
        <f>'[1]начисления 2017'!BC260</f>
        <v>0</v>
      </c>
      <c r="T257" s="23">
        <f t="shared" si="105"/>
        <v>0</v>
      </c>
      <c r="U257" s="24">
        <v>0</v>
      </c>
      <c r="V257" s="24">
        <f>'[1]начисления 2017'!E260*'[1]начисления 2017'!I260*7</f>
        <v>2648.422</v>
      </c>
      <c r="W257" s="23">
        <f t="shared" si="106"/>
        <v>3378.4866840533314</v>
      </c>
      <c r="X257" s="23">
        <f>'[1]начисления 2017'!AL260</f>
        <v>2934.3184290162112</v>
      </c>
      <c r="Y257" s="23">
        <f>'[1]начисления 2017'!AM260</f>
        <v>322.71149383583821</v>
      </c>
      <c r="Z257" s="23">
        <f>1.11426*V257*2.5%+'[1]начисления 2017'!AN260</f>
        <v>121.45676120128216</v>
      </c>
      <c r="AA257" s="23">
        <f t="shared" si="119"/>
        <v>127.56602550701253</v>
      </c>
      <c r="AB257" s="23">
        <f>'[1]начисления 2017'!BQ260</f>
        <v>0</v>
      </c>
      <c r="AC257" s="23">
        <f t="shared" si="107"/>
        <v>0</v>
      </c>
      <c r="AD257" s="23">
        <f>'[1]начисления 2017'!BN260</f>
        <v>0</v>
      </c>
      <c r="AE257" s="23">
        <f>'[1]начисления 2017'!BP260</f>
        <v>0</v>
      </c>
      <c r="AF257" s="23">
        <f>1.11426*AB257*2.5%+'[1]начисления 2017'!BR260</f>
        <v>0</v>
      </c>
      <c r="AG257" s="23">
        <v>0</v>
      </c>
      <c r="AH257" s="23">
        <f>'[1]начисления 2017'!CD260</f>
        <v>337.14000000000004</v>
      </c>
      <c r="AI257" s="23">
        <f t="shared" si="108"/>
        <v>344.10544824539238</v>
      </c>
      <c r="AJ257" s="23">
        <f>'[1]начисления 2017'!BT260</f>
        <v>212.39999999999998</v>
      </c>
      <c r="AK257" s="23">
        <f>1.11426*AH257*2.5%+'[1]начисления 2017'!CE260</f>
        <v>131.70544824539243</v>
      </c>
      <c r="AL257" s="23">
        <f t="shared" si="134"/>
        <v>102.06604029346632</v>
      </c>
      <c r="AM257" s="23">
        <f>'[1]начисления 2017'!CS260</f>
        <v>4082.7654000000002</v>
      </c>
      <c r="AN257" s="23">
        <f t="shared" si="109"/>
        <v>812.63251772417595</v>
      </c>
      <c r="AO257" s="23">
        <f>'[1]начисления 2017'!CV260</f>
        <v>315.66941848261615</v>
      </c>
      <c r="AP257" s="23">
        <f t="shared" si="110"/>
        <v>95.332164381750076</v>
      </c>
      <c r="AQ257" s="23">
        <f>'[1]начисления 2017'!CW260</f>
        <v>121.71523761100117</v>
      </c>
      <c r="AR257" s="23">
        <f>'[1]начисления 2017'!CH260</f>
        <v>38.589926763412308</v>
      </c>
      <c r="AS257" s="23">
        <f>'[1]начисления 2017'!CK260+'[1]начисления 2017'!CL260+'[1]начисления 2017'!CM260+'[1]начисления 2017'!CN260</f>
        <v>0</v>
      </c>
      <c r="AT257" s="23">
        <f>'[1]начисления 2017'!CJ260</f>
        <v>3.2539828130578323</v>
      </c>
      <c r="AU257" s="23">
        <f>'[1]начисления 2017'!CI260</f>
        <v>1.4360573114744086</v>
      </c>
      <c r="AV257" s="23">
        <f>1.11426*AM257*2.5%+'[1]начисления 2017'!CY260</f>
        <v>236.6357303608639</v>
      </c>
      <c r="AW257" s="23">
        <f t="shared" si="111"/>
        <v>19.903972873978404</v>
      </c>
      <c r="AX257" s="23">
        <f>'[1]начисления 2017'!CO260</f>
        <v>0</v>
      </c>
      <c r="AY257" s="23">
        <f t="shared" si="112"/>
        <v>0</v>
      </c>
      <c r="AZ257" s="23">
        <f>'[1]начисления 2017'!CP260</f>
        <v>0</v>
      </c>
      <c r="BA257" s="23">
        <f>'[1]начисления 2017'!CQ260</f>
        <v>0</v>
      </c>
      <c r="BB257" s="23">
        <f>1.11426*AX257*2.5%+'[1]начисления 2017'!CR260</f>
        <v>0</v>
      </c>
      <c r="BC257" s="23">
        <v>0</v>
      </c>
      <c r="BD257" s="23">
        <f>'[1]начисления 2017'!DA260</f>
        <v>485.10700000000003</v>
      </c>
      <c r="BE257" s="23">
        <f t="shared" si="113"/>
        <v>110.847675</v>
      </c>
      <c r="BF257" s="23">
        <f>'[1]начисления 2017'!CZ260</f>
        <v>98.72</v>
      </c>
      <c r="BG257" s="23">
        <f t="shared" si="114"/>
        <v>12.127675000000002</v>
      </c>
      <c r="BH257" s="23">
        <f t="shared" si="120"/>
        <v>22.850149554634335</v>
      </c>
      <c r="BI257" s="23">
        <f t="shared" si="115"/>
        <v>1599.3703174695183</v>
      </c>
      <c r="BJ257" s="23">
        <f>'[1]начисления 2017'!DD260</f>
        <v>892.45364368747585</v>
      </c>
      <c r="BK257" s="23">
        <f t="shared" si="116"/>
        <v>269.52100039361767</v>
      </c>
      <c r="BL257" s="23">
        <f>'[1]начисления 2017'!DF260</f>
        <v>129.85505475206489</v>
      </c>
      <c r="BM257" s="23">
        <f>'[1]начисления 2017'!DK260</f>
        <v>9.1294622203144744</v>
      </c>
      <c r="BN257" s="23">
        <f>'[1]начисления 2017'!DG260</f>
        <v>18.849592117628259</v>
      </c>
      <c r="BO257" s="23">
        <f>'[1]начисления 2017'!DH260</f>
        <v>17.398694351048004</v>
      </c>
      <c r="BP257" s="23">
        <f>'[1]начисления 2017'!DE260</f>
        <v>98.208511219949884</v>
      </c>
      <c r="BQ257" s="23">
        <f>'[1]начисления 2017'!DJ260</f>
        <v>117.24579422409107</v>
      </c>
      <c r="BR257" s="23">
        <f>'[1]начисления 2017'!DI260</f>
        <v>33.670292650060091</v>
      </c>
      <c r="BS257" s="23">
        <f>'[1]начисления 2017'!DL260</f>
        <v>1.3797259132914848</v>
      </c>
      <c r="BT257" s="23">
        <f>'[1]начисления 2017'!DM260</f>
        <v>4.3194436043228253</v>
      </c>
      <c r="BU257" s="23">
        <f>'[1]начисления 2017'!DN260</f>
        <v>7.3391023356538749</v>
      </c>
      <c r="BV257" s="23">
        <f>'[1]начисления 2017'!DS260</f>
        <v>51.07799673340827</v>
      </c>
      <c r="BW257" s="23">
        <f t="shared" si="117"/>
        <v>6296.520639225826</v>
      </c>
    </row>
    <row r="258" spans="1:75" s="25" customFormat="1" ht="12" x14ac:dyDescent="0.2">
      <c r="A258" s="18">
        <f t="shared" si="118"/>
        <v>255</v>
      </c>
      <c r="B258" s="35" t="s">
        <v>140</v>
      </c>
      <c r="C258" s="29">
        <v>47</v>
      </c>
      <c r="D258" s="29"/>
      <c r="E258" s="37">
        <v>1004.34</v>
      </c>
      <c r="F258" s="23">
        <f>'[1]начисления 2017'!BD261+'[1]начисления 2017'!BH261</f>
        <v>31817.491200000004</v>
      </c>
      <c r="G258" s="23">
        <f t="shared" si="101"/>
        <v>31703.411974940005</v>
      </c>
      <c r="H258" s="23">
        <f>'[1]начисления 2017'!BF261</f>
        <v>13132.523464651216</v>
      </c>
      <c r="I258" s="23">
        <f t="shared" si="102"/>
        <v>3966.0220863246673</v>
      </c>
      <c r="J258" s="23">
        <f>'[1]начисления 2017'!BG261</f>
        <v>0</v>
      </c>
      <c r="K258" s="23">
        <f>'[1]начисления 2017'!AS261</f>
        <v>13718.542480351323</v>
      </c>
      <c r="L258" s="23">
        <f>1.11426*F258*2.5%+'[1]начисления 2017'!BI261+'[1]начисления 2017'!BY261</f>
        <v>886.32394361280024</v>
      </c>
      <c r="M258" s="23">
        <f t="shared" si="121"/>
        <v>99.641457510452625</v>
      </c>
      <c r="N258" s="23">
        <f>'[1]начисления 2017'!BJ261</f>
        <v>0</v>
      </c>
      <c r="O258" s="23">
        <f t="shared" si="103"/>
        <v>0</v>
      </c>
      <c r="P258" s="23">
        <f>'[1]начисления 2017'!BK261</f>
        <v>0</v>
      </c>
      <c r="Q258" s="23">
        <f t="shared" si="104"/>
        <v>0</v>
      </c>
      <c r="R258" s="23">
        <f>'[1]начисления 2017'!BL261</f>
        <v>0</v>
      </c>
      <c r="S258" s="23">
        <f>'[1]начисления 2017'!BC261</f>
        <v>0</v>
      </c>
      <c r="T258" s="23">
        <f t="shared" si="105"/>
        <v>0</v>
      </c>
      <c r="U258" s="24">
        <v>0</v>
      </c>
      <c r="V258" s="24">
        <f>'[1]начисления 2017'!E261*'[1]начисления 2017'!I261*12</f>
        <v>24345.2016</v>
      </c>
      <c r="W258" s="23">
        <f t="shared" si="106"/>
        <v>31056.206082789624</v>
      </c>
      <c r="X258" s="23">
        <f>'[1]начисления 2017'!AL261</f>
        <v>26973.259440147736</v>
      </c>
      <c r="Y258" s="23">
        <f>'[1]начисления 2017'!AM261</f>
        <v>2966.4745180604286</v>
      </c>
      <c r="Z258" s="23">
        <f>1.11426*V258*2.5%+'[1]начисления 2017'!AN261</f>
        <v>1116.4721245814574</v>
      </c>
      <c r="AA258" s="23">
        <f t="shared" si="119"/>
        <v>127.56602550701253</v>
      </c>
      <c r="AB258" s="23">
        <f>'[1]начисления 2017'!BQ261</f>
        <v>0</v>
      </c>
      <c r="AC258" s="23">
        <f t="shared" si="107"/>
        <v>0</v>
      </c>
      <c r="AD258" s="23">
        <f>'[1]начисления 2017'!BN261</f>
        <v>0</v>
      </c>
      <c r="AE258" s="23">
        <f>'[1]начисления 2017'!BP261</f>
        <v>0</v>
      </c>
      <c r="AF258" s="23">
        <f>1.11426*AB258*2.5%+'[1]начисления 2017'!BR261</f>
        <v>0</v>
      </c>
      <c r="AG258" s="23">
        <v>0</v>
      </c>
      <c r="AH258" s="23">
        <f>'[1]начисления 2017'!CD261</f>
        <v>1807.8120000000001</v>
      </c>
      <c r="AI258" s="23">
        <f t="shared" si="108"/>
        <v>1900.3909123906965</v>
      </c>
      <c r="AJ258" s="23">
        <f>'[1]начисления 2017'!BT261</f>
        <v>1194.1599999999999</v>
      </c>
      <c r="AK258" s="23">
        <f>1.11426*AH258*2.5%+'[1]начисления 2017'!CE261</f>
        <v>706.23091239069652</v>
      </c>
      <c r="AL258" s="23">
        <f t="shared" si="134"/>
        <v>105.12104756416576</v>
      </c>
      <c r="AM258" s="23">
        <f>'[1]начисления 2017'!CS261</f>
        <v>81532.321200000006</v>
      </c>
      <c r="AN258" s="23">
        <f t="shared" si="109"/>
        <v>20456.897246772794</v>
      </c>
      <c r="AO258" s="23">
        <f>'[1]начисления 2017'!CV261</f>
        <v>7351.5142706607412</v>
      </c>
      <c r="AP258" s="23">
        <f t="shared" si="110"/>
        <v>2220.157309739544</v>
      </c>
      <c r="AQ258" s="23">
        <f>'[1]начисления 2017'!CW261</f>
        <v>4424.9873870914744</v>
      </c>
      <c r="AR258" s="23">
        <f>'[1]начисления 2017'!CH261</f>
        <v>770.63607523444978</v>
      </c>
      <c r="AS258" s="23">
        <f>'[1]начисления 2017'!CK261+'[1]начисления 2017'!CL261+'[1]начисления 2017'!CM261+'[1]начисления 2017'!CN261</f>
        <v>0</v>
      </c>
      <c r="AT258" s="23">
        <f>'[1]начисления 2017'!CJ261</f>
        <v>75.780863416127204</v>
      </c>
      <c r="AU258" s="23">
        <f>'[1]начисления 2017'!CI261</f>
        <v>33.44383459613524</v>
      </c>
      <c r="AV258" s="23">
        <f>1.11426*AM258*2.5%+'[1]начисления 2017'!CY261</f>
        <v>5580.3775060343232</v>
      </c>
      <c r="AW258" s="23">
        <f t="shared" si="111"/>
        <v>25.090537035725646</v>
      </c>
      <c r="AX258" s="23">
        <f>'[1]начисления 2017'!CO261</f>
        <v>0</v>
      </c>
      <c r="AY258" s="23">
        <f t="shared" si="112"/>
        <v>0</v>
      </c>
      <c r="AZ258" s="23">
        <f>'[1]начисления 2017'!CP261</f>
        <v>0</v>
      </c>
      <c r="BA258" s="23">
        <f>'[1]начисления 2017'!CQ261</f>
        <v>0</v>
      </c>
      <c r="BB258" s="23">
        <f>1.11426*AX258*2.5%+'[1]начисления 2017'!CR261</f>
        <v>0</v>
      </c>
      <c r="BC258" s="23">
        <v>0</v>
      </c>
      <c r="BD258" s="23">
        <f>'[1]начисления 2017'!DA261</f>
        <v>4459.2695999999996</v>
      </c>
      <c r="BE258" s="23">
        <f t="shared" si="113"/>
        <v>1921.9217399999995</v>
      </c>
      <c r="BF258" s="23">
        <f>'[1]начисления 2017'!CZ261</f>
        <v>1810.4399999999996</v>
      </c>
      <c r="BG258" s="23">
        <f t="shared" si="114"/>
        <v>111.48174</v>
      </c>
      <c r="BH258" s="23">
        <f t="shared" si="120"/>
        <v>43.099473958694936</v>
      </c>
      <c r="BI258" s="23">
        <f t="shared" si="115"/>
        <v>18118.50516141866</v>
      </c>
      <c r="BJ258" s="23">
        <f>'[1]начисления 2017'!DD261</f>
        <v>10110.182596774745</v>
      </c>
      <c r="BK258" s="23">
        <f t="shared" si="116"/>
        <v>3053.2751442259728</v>
      </c>
      <c r="BL258" s="23">
        <f>'[1]начисления 2017'!DF261</f>
        <v>1471.0661152472155</v>
      </c>
      <c r="BM258" s="23">
        <f>'[1]начисления 2017'!DK261</f>
        <v>103.42333264097043</v>
      </c>
      <c r="BN258" s="23">
        <f>'[1]начисления 2017'!DG261</f>
        <v>213.53805828673768</v>
      </c>
      <c r="BO258" s="23">
        <f>'[1]начисления 2017'!DH261</f>
        <v>197.10152799394876</v>
      </c>
      <c r="BP258" s="23">
        <f>'[1]начисления 2017'!DE261</f>
        <v>1112.5574846538423</v>
      </c>
      <c r="BQ258" s="23">
        <f>'[1]начисления 2017'!DJ261</f>
        <v>1328.2218036688746</v>
      </c>
      <c r="BR258" s="23">
        <f>'[1]начисления 2017'!DI261</f>
        <v>381.43472121691252</v>
      </c>
      <c r="BS258" s="23">
        <f>'[1]начисления 2017'!DL261</f>
        <v>15.630258238671658</v>
      </c>
      <c r="BT258" s="23">
        <f>'[1]начисления 2017'!DM261</f>
        <v>48.932920903023764</v>
      </c>
      <c r="BU258" s="23">
        <f>'[1]начисления 2017'!DN261</f>
        <v>83.141197567747639</v>
      </c>
      <c r="BV258" s="23">
        <f>'[1]начисления 2017'!DS261</f>
        <v>578.63831618021834</v>
      </c>
      <c r="BW258" s="23">
        <f t="shared" si="117"/>
        <v>105735.97143449202</v>
      </c>
    </row>
    <row r="259" spans="1:75" s="25" customFormat="1" ht="12" x14ac:dyDescent="0.2">
      <c r="A259" s="18">
        <f t="shared" si="118"/>
        <v>256</v>
      </c>
      <c r="B259" s="35" t="s">
        <v>140</v>
      </c>
      <c r="C259" s="29">
        <v>48</v>
      </c>
      <c r="D259" s="29"/>
      <c r="E259" s="34">
        <v>419.4</v>
      </c>
      <c r="F259" s="23">
        <f>'[1]начисления 2017'!BD262+'[1]начисления 2017'!BH262</f>
        <v>0</v>
      </c>
      <c r="G259" s="23">
        <f t="shared" si="101"/>
        <v>0</v>
      </c>
      <c r="H259" s="23">
        <f>'[1]начисления 2017'!BF262</f>
        <v>0</v>
      </c>
      <c r="I259" s="23">
        <f t="shared" si="102"/>
        <v>0</v>
      </c>
      <c r="J259" s="23">
        <f>'[1]начисления 2017'!BG262</f>
        <v>0</v>
      </c>
      <c r="K259" s="23">
        <f>'[1]начисления 2017'!AS262</f>
        <v>0</v>
      </c>
      <c r="L259" s="23">
        <f>1.11426*F259*2.5%+'[1]начисления 2017'!BI262+'[1]начисления 2017'!BY262</f>
        <v>0</v>
      </c>
      <c r="M259" s="23">
        <v>0</v>
      </c>
      <c r="N259" s="23">
        <f>'[1]начисления 2017'!BJ262</f>
        <v>0</v>
      </c>
      <c r="O259" s="23">
        <f t="shared" si="103"/>
        <v>0</v>
      </c>
      <c r="P259" s="23">
        <f>'[1]начисления 2017'!BK262</f>
        <v>0</v>
      </c>
      <c r="Q259" s="23">
        <f t="shared" si="104"/>
        <v>0</v>
      </c>
      <c r="R259" s="23">
        <f>'[1]начисления 2017'!BL262</f>
        <v>0</v>
      </c>
      <c r="S259" s="23">
        <f>'[1]начисления 2017'!BC262</f>
        <v>0</v>
      </c>
      <c r="T259" s="23">
        <f t="shared" si="105"/>
        <v>0</v>
      </c>
      <c r="U259" s="24">
        <v>0</v>
      </c>
      <c r="V259" s="24">
        <f>'[1]начисления 2017'!E262*'[1]начисления 2017'!I262*12</f>
        <v>10166.255999999999</v>
      </c>
      <c r="W259" s="23">
        <f t="shared" si="106"/>
        <v>12968.688722068191</v>
      </c>
      <c r="X259" s="23">
        <f>'[1]начисления 2017'!AL262</f>
        <v>11263.700548816098</v>
      </c>
      <c r="Y259" s="23">
        <f>'[1]начисления 2017'!AM262</f>
        <v>1238.7631806704339</v>
      </c>
      <c r="Z259" s="23">
        <f>1.11426*V259*2.5%+'[1]начисления 2017'!AN262</f>
        <v>466.22499258165874</v>
      </c>
      <c r="AA259" s="23">
        <f t="shared" si="119"/>
        <v>127.56602550701253</v>
      </c>
      <c r="AB259" s="23">
        <f>'[1]начисления 2017'!BQ262</f>
        <v>0</v>
      </c>
      <c r="AC259" s="23">
        <f t="shared" si="107"/>
        <v>0</v>
      </c>
      <c r="AD259" s="23">
        <f>'[1]начисления 2017'!BN262</f>
        <v>0</v>
      </c>
      <c r="AE259" s="23">
        <f>'[1]начисления 2017'!BP262</f>
        <v>0</v>
      </c>
      <c r="AF259" s="23">
        <f>1.11426*AB259*2.5%+'[1]начисления 2017'!BR262</f>
        <v>0</v>
      </c>
      <c r="AG259" s="23">
        <v>0</v>
      </c>
      <c r="AH259" s="23">
        <f>'[1]начисления 2017'!CD262</f>
        <v>754.92</v>
      </c>
      <c r="AI259" s="23">
        <f t="shared" si="108"/>
        <v>671.33332084419419</v>
      </c>
      <c r="AJ259" s="23">
        <f>'[1]начисления 2017'!BT262</f>
        <v>376.41999999999996</v>
      </c>
      <c r="AK259" s="23">
        <f>1.11426*AH259*2.5%+'[1]начисления 2017'!CE262</f>
        <v>294.91332084419423</v>
      </c>
      <c r="AL259" s="23">
        <f t="shared" si="134"/>
        <v>88.927743448867986</v>
      </c>
      <c r="AM259" s="23">
        <f>'[1]начисления 2017'!CS262</f>
        <v>34172.712</v>
      </c>
      <c r="AN259" s="23">
        <f t="shared" si="109"/>
        <v>12055.327028735011</v>
      </c>
      <c r="AO259" s="23">
        <f>'[1]начисления 2017'!CV262</f>
        <v>6521.5292335963532</v>
      </c>
      <c r="AP259" s="23">
        <f t="shared" si="110"/>
        <v>1969.5018285460985</v>
      </c>
      <c r="AQ259" s="23">
        <f>'[1]начисления 2017'!CW262</f>
        <v>280.98179911401064</v>
      </c>
      <c r="AR259" s="23">
        <f>'[1]начисления 2017'!CH262</f>
        <v>322.99736188299744</v>
      </c>
      <c r="AS259" s="23">
        <f>'[1]начисления 2017'!CK262+'[1]начисления 2017'!CL262+'[1]начисления 2017'!CM262+'[1]начисления 2017'!CN262</f>
        <v>0</v>
      </c>
      <c r="AT259" s="23">
        <f>'[1]начисления 2017'!CJ262</f>
        <v>67.225213462182055</v>
      </c>
      <c r="AU259" s="23">
        <f>'[1]начисления 2017'!CI262</f>
        <v>29.668029874157366</v>
      </c>
      <c r="AV259" s="23">
        <f>1.11426*AM259*2.5%+'[1]начисления 2017'!CY262</f>
        <v>2863.4235622592137</v>
      </c>
      <c r="AW259" s="23">
        <f t="shared" si="111"/>
        <v>35.277642081011926</v>
      </c>
      <c r="AX259" s="23">
        <f>'[1]начисления 2017'!CO262</f>
        <v>0</v>
      </c>
      <c r="AY259" s="23">
        <f t="shared" si="112"/>
        <v>0</v>
      </c>
      <c r="AZ259" s="23">
        <f>'[1]начисления 2017'!CP262</f>
        <v>0</v>
      </c>
      <c r="BA259" s="23">
        <f>'[1]начисления 2017'!CQ262</f>
        <v>0</v>
      </c>
      <c r="BB259" s="23">
        <f>1.11426*AX259*2.5%+'[1]начисления 2017'!CR262</f>
        <v>0</v>
      </c>
      <c r="BC259" s="23">
        <v>0</v>
      </c>
      <c r="BD259" s="23">
        <f>'[1]начисления 2017'!DA262+0.01</f>
        <v>0.01</v>
      </c>
      <c r="BE259" s="23">
        <f t="shared" si="113"/>
        <v>37.020249999999997</v>
      </c>
      <c r="BF259" s="23">
        <f>'[1]начисления 2017'!CZ262</f>
        <v>37.019999999999996</v>
      </c>
      <c r="BG259" s="23">
        <f t="shared" si="114"/>
        <v>2.5000000000000001E-4</v>
      </c>
      <c r="BH259" s="23">
        <f t="shared" si="120"/>
        <v>370202.49999999994</v>
      </c>
      <c r="BI259" s="23">
        <f t="shared" si="115"/>
        <v>5675.3400196852581</v>
      </c>
      <c r="BJ259" s="23">
        <f>'[1]начисления 2017'!DD262</f>
        <v>3166.8574966097499</v>
      </c>
      <c r="BK259" s="23">
        <f t="shared" si="116"/>
        <v>956.39096397614446</v>
      </c>
      <c r="BL259" s="23">
        <f>'[1]начисления 2017'!DF262</f>
        <v>460.78858719776122</v>
      </c>
      <c r="BM259" s="23">
        <f>'[1]начисления 2017'!DK262</f>
        <v>32.395750834698639</v>
      </c>
      <c r="BN259" s="23">
        <f>'[1]начисления 2017'!DG262</f>
        <v>66.88747648460614</v>
      </c>
      <c r="BO259" s="23">
        <f>'[1]начисления 2017'!DH262</f>
        <v>61.738988939724706</v>
      </c>
      <c r="BP259" s="23">
        <f>'[1]начисления 2017'!DE262</f>
        <v>348.49133306546622</v>
      </c>
      <c r="BQ259" s="23">
        <f>'[1]начисления 2017'!DJ262</f>
        <v>416.04482766227687</v>
      </c>
      <c r="BR259" s="23">
        <f>'[1]начисления 2017'!DI262</f>
        <v>119.47849554550857</v>
      </c>
      <c r="BS259" s="23">
        <f>'[1]начисления 2017'!DL262</f>
        <v>4.8959353605417864</v>
      </c>
      <c r="BT259" s="23">
        <f>'[1]начисления 2017'!DM262</f>
        <v>15.327476621657434</v>
      </c>
      <c r="BU259" s="23">
        <f>'[1]начисления 2017'!DN262</f>
        <v>26.042687387122783</v>
      </c>
      <c r="BV259" s="23">
        <f>'[1]начисления 2017'!DS262</f>
        <v>208.24186117346522</v>
      </c>
      <c r="BW259" s="23">
        <f t="shared" si="117"/>
        <v>31615.951202506123</v>
      </c>
    </row>
    <row r="260" spans="1:75" s="25" customFormat="1" ht="12" x14ac:dyDescent="0.2">
      <c r="A260" s="18">
        <f t="shared" si="118"/>
        <v>257</v>
      </c>
      <c r="B260" s="35" t="s">
        <v>140</v>
      </c>
      <c r="C260" s="29">
        <v>49</v>
      </c>
      <c r="D260" s="29"/>
      <c r="E260" s="26">
        <v>945.55</v>
      </c>
      <c r="F260" s="23">
        <f>'[1]начисления 2017'!BD263+'[1]начисления 2017'!BH263</f>
        <v>29955.023999999998</v>
      </c>
      <c r="G260" s="23">
        <f t="shared" si="101"/>
        <v>29847.622511205893</v>
      </c>
      <c r="H260" s="23">
        <f>'[1]начисления 2017'!BF263</f>
        <v>12363.79867574821</v>
      </c>
      <c r="I260" s="23">
        <f t="shared" si="102"/>
        <v>3733.8672000759593</v>
      </c>
      <c r="J260" s="23">
        <f>'[1]начисления 2017'!BG263</f>
        <v>0</v>
      </c>
      <c r="K260" s="23">
        <f>'[1]начисления 2017'!AS263</f>
        <v>12915.514509325722</v>
      </c>
      <c r="L260" s="23">
        <f>1.11426*F260*2.5%+'[1]начисления 2017'!BI263+'[1]начисления 2017'!BY263</f>
        <v>834.44212605599989</v>
      </c>
      <c r="M260" s="23">
        <f t="shared" si="121"/>
        <v>99.641457510452653</v>
      </c>
      <c r="N260" s="23">
        <f>'[1]начисления 2017'!BJ263</f>
        <v>0</v>
      </c>
      <c r="O260" s="23">
        <f t="shared" si="103"/>
        <v>0</v>
      </c>
      <c r="P260" s="23">
        <f>'[1]начисления 2017'!BK263</f>
        <v>0</v>
      </c>
      <c r="Q260" s="23">
        <f t="shared" si="104"/>
        <v>0</v>
      </c>
      <c r="R260" s="23">
        <f>'[1]начисления 2017'!BL263</f>
        <v>0</v>
      </c>
      <c r="S260" s="23">
        <f>'[1]начисления 2017'!BC263</f>
        <v>0</v>
      </c>
      <c r="T260" s="23">
        <f t="shared" si="105"/>
        <v>0</v>
      </c>
      <c r="U260" s="24">
        <v>0</v>
      </c>
      <c r="V260" s="24">
        <f>'[1]начисления 2017'!E263*'[1]начисления 2017'!I263*12</f>
        <v>22920.131999999998</v>
      </c>
      <c r="W260" s="23">
        <f t="shared" si="106"/>
        <v>29238.301433360939</v>
      </c>
      <c r="X260" s="23">
        <f>'[1]начисления 2017'!AL263</f>
        <v>25394.353967413117</v>
      </c>
      <c r="Y260" s="23">
        <f>'[1]начисления 2017'!AM263</f>
        <v>2792.8291022482813</v>
      </c>
      <c r="Z260" s="23">
        <f>1.11426*V260*2.5%+'[1]начисления 2017'!AN263</f>
        <v>1051.1183636995411</v>
      </c>
      <c r="AA260" s="23">
        <f t="shared" si="119"/>
        <v>127.56602550701253</v>
      </c>
      <c r="AB260" s="23">
        <f>'[1]начисления 2017'!BQ263</f>
        <v>0</v>
      </c>
      <c r="AC260" s="23">
        <f t="shared" si="107"/>
        <v>0</v>
      </c>
      <c r="AD260" s="23">
        <f>'[1]начисления 2017'!BN263</f>
        <v>0</v>
      </c>
      <c r="AE260" s="23">
        <f>'[1]начисления 2017'!BP263</f>
        <v>0</v>
      </c>
      <c r="AF260" s="23">
        <f>1.11426*AB260*2.5%+'[1]начисления 2017'!BR263</f>
        <v>0</v>
      </c>
      <c r="AG260" s="23">
        <v>0</v>
      </c>
      <c r="AH260" s="23">
        <f>'[1]начисления 2017'!CD263</f>
        <v>1701.9899999999998</v>
      </c>
      <c r="AI260" s="23">
        <f t="shared" si="108"/>
        <v>1859.0510122179967</v>
      </c>
      <c r="AJ260" s="23">
        <f>'[1]начисления 2017'!BT263</f>
        <v>1194.1599999999999</v>
      </c>
      <c r="AK260" s="23">
        <f>1.11426*AH260*2.5%+'[1]начисления 2017'!CE263</f>
        <v>664.89101221799683</v>
      </c>
      <c r="AL260" s="23">
        <f t="shared" si="134"/>
        <v>109.22808078884113</v>
      </c>
      <c r="AM260" s="23">
        <f>'[1]начисления 2017'!CS263</f>
        <v>75795.288</v>
      </c>
      <c r="AN260" s="23">
        <f t="shared" si="109"/>
        <v>37825.225946553786</v>
      </c>
      <c r="AO260" s="23">
        <f>'[1]начисления 2017'!CV263</f>
        <v>21376.419101808897</v>
      </c>
      <c r="AP260" s="23">
        <f t="shared" si="110"/>
        <v>6455.6785687462871</v>
      </c>
      <c r="AQ260" s="23">
        <f>'[1]начисления 2017'!CW263</f>
        <v>656.51831218944346</v>
      </c>
      <c r="AR260" s="23">
        <f>'[1]начисления 2017'!CH263</f>
        <v>716.4101598714791</v>
      </c>
      <c r="AS260" s="23">
        <f>'[1]начисления 2017'!CK263+'[1]начисления 2017'!CL263+'[1]начисления 2017'!CM263+'[1]начисления 2017'!CN263</f>
        <v>0</v>
      </c>
      <c r="AT260" s="23">
        <f>'[1]начисления 2017'!CJ263</f>
        <v>220.35235689401398</v>
      </c>
      <c r="AU260" s="23">
        <f>'[1]начисления 2017'!CI263</f>
        <v>97.246553346390755</v>
      </c>
      <c r="AV260" s="23">
        <f>1.11426*AM260*2.5%+'[1]начисления 2017'!CY263</f>
        <v>8302.6008936972703</v>
      </c>
      <c r="AW260" s="23">
        <f t="shared" si="111"/>
        <v>49.904455731540708</v>
      </c>
      <c r="AX260" s="23">
        <f>'[1]начисления 2017'!CO263</f>
        <v>0</v>
      </c>
      <c r="AY260" s="23">
        <f t="shared" si="112"/>
        <v>0</v>
      </c>
      <c r="AZ260" s="23">
        <f>'[1]начисления 2017'!CP263</f>
        <v>0</v>
      </c>
      <c r="BA260" s="23">
        <f>'[1]начисления 2017'!CQ263</f>
        <v>0</v>
      </c>
      <c r="BB260" s="23">
        <f>1.11426*AX260*2.5%+'[1]начисления 2017'!CR263</f>
        <v>0</v>
      </c>
      <c r="BC260" s="23">
        <v>0</v>
      </c>
      <c r="BD260" s="23">
        <f>'[1]начисления 2017'!DA263</f>
        <v>4198.2420000000002</v>
      </c>
      <c r="BE260" s="23">
        <f t="shared" si="113"/>
        <v>1144.73605</v>
      </c>
      <c r="BF260" s="23">
        <f>'[1]начисления 2017'!CZ263</f>
        <v>1039.78</v>
      </c>
      <c r="BG260" s="23">
        <f t="shared" si="114"/>
        <v>104.95605</v>
      </c>
      <c r="BH260" s="23">
        <f t="shared" si="120"/>
        <v>27.267033439234801</v>
      </c>
      <c r="BI260" s="23">
        <f t="shared" si="115"/>
        <v>16936.53789575426</v>
      </c>
      <c r="BJ260" s="23">
        <f>'[1]начисления 2017'!DD263</f>
        <v>9450.6411625992787</v>
      </c>
      <c r="BK260" s="23">
        <f t="shared" si="116"/>
        <v>2854.0936311049823</v>
      </c>
      <c r="BL260" s="23">
        <f>'[1]начисления 2017'!DF263</f>
        <v>1375.1005828614216</v>
      </c>
      <c r="BM260" s="23">
        <f>'[1]начисления 2017'!DK263</f>
        <v>96.67647396811202</v>
      </c>
      <c r="BN260" s="23">
        <f>'[1]начисления 2017'!DG263</f>
        <v>199.60782548773682</v>
      </c>
      <c r="BO260" s="23">
        <f>'[1]начисления 2017'!DH263</f>
        <v>184.24353821908804</v>
      </c>
      <c r="BP260" s="23">
        <f>'[1]начисления 2017'!DE263</f>
        <v>1039.9793930113308</v>
      </c>
      <c r="BQ260" s="23">
        <f>'[1]начисления 2017'!DJ263</f>
        <v>1241.574771836398</v>
      </c>
      <c r="BR260" s="23">
        <f>'[1]начисления 2017'!DI263</f>
        <v>356.55168862401206</v>
      </c>
      <c r="BS260" s="23">
        <f>'[1]начисления 2017'!DL263</f>
        <v>14.610612664856305</v>
      </c>
      <c r="BT260" s="23">
        <f>'[1]начисления 2017'!DM263</f>
        <v>45.740764033268469</v>
      </c>
      <c r="BU260" s="23">
        <f>'[1]начисления 2017'!DN263</f>
        <v>77.717451343778251</v>
      </c>
      <c r="BV260" s="23">
        <f>'[1]начисления 2017'!DS263</f>
        <v>601.74583167281503</v>
      </c>
      <c r="BW260" s="23">
        <f t="shared" si="117"/>
        <v>117453.22068076569</v>
      </c>
    </row>
    <row r="261" spans="1:75" s="25" customFormat="1" ht="12" x14ac:dyDescent="0.2">
      <c r="A261" s="18">
        <f t="shared" si="118"/>
        <v>258</v>
      </c>
      <c r="B261" s="35" t="s">
        <v>140</v>
      </c>
      <c r="C261" s="29">
        <v>50</v>
      </c>
      <c r="D261" s="29"/>
      <c r="E261" s="28">
        <v>3190.13</v>
      </c>
      <c r="F261" s="23">
        <f>'[1]начисления 2017'!BD264+'[1]начисления 2017'!BH264</f>
        <v>101828.94960000002</v>
      </c>
      <c r="G261" s="23">
        <f t="shared" ref="G261:G324" si="135">H261+I261+J261+K261+L261</f>
        <v>100722.29126771228</v>
      </c>
      <c r="H261" s="23">
        <f>'[1]начисления 2017'!BF264</f>
        <v>41713.420833868804</v>
      </c>
      <c r="I261" s="23">
        <f t="shared" ref="I261:I324" si="136">H261*0.302</f>
        <v>12597.453091828378</v>
      </c>
      <c r="J261" s="23">
        <f>'[1]начисления 2017'!BG264</f>
        <v>0</v>
      </c>
      <c r="K261" s="23">
        <f>'[1]начисления 2017'!AS264</f>
        <v>43574.819207482702</v>
      </c>
      <c r="L261" s="23">
        <f>1.11426*F261*2.5%+'[1]начисления 2017'!BI264+'[1]начисления 2017'!BY264</f>
        <v>2836.5981345324008</v>
      </c>
      <c r="M261" s="23">
        <f t="shared" si="121"/>
        <v>98.913218356238701</v>
      </c>
      <c r="N261" s="23">
        <f>'[1]начисления 2017'!BJ264</f>
        <v>0</v>
      </c>
      <c r="O261" s="23">
        <f t="shared" ref="O261:O324" si="137">P261+Q261+R261+S261+T261</f>
        <v>0</v>
      </c>
      <c r="P261" s="23">
        <f>'[1]начисления 2017'!BK264</f>
        <v>0</v>
      </c>
      <c r="Q261" s="23">
        <f t="shared" ref="Q261:Q324" si="138">P261*0.302</f>
        <v>0</v>
      </c>
      <c r="R261" s="23">
        <f>'[1]начисления 2017'!BL264</f>
        <v>0</v>
      </c>
      <c r="S261" s="23">
        <f>'[1]начисления 2017'!BC264</f>
        <v>0</v>
      </c>
      <c r="T261" s="23">
        <f t="shared" ref="T261:T324" si="139">N261*2.5%*1.11426</f>
        <v>0</v>
      </c>
      <c r="U261" s="24">
        <v>0</v>
      </c>
      <c r="V261" s="24">
        <f>'[1]начисления 2017'!E264*'[1]начисления 2017'!I264*12</f>
        <v>77328.751199999999</v>
      </c>
      <c r="W261" s="23">
        <f t="shared" ref="W261:W324" si="140">X261+Y261+Z261</f>
        <v>98645.214480046241</v>
      </c>
      <c r="X261" s="23">
        <f>'[1]начисления 2017'!AL264</f>
        <v>85676.368697650687</v>
      </c>
      <c r="Y261" s="23">
        <f>'[1]начисления 2017'!AM264</f>
        <v>9422.5455068006013</v>
      </c>
      <c r="Z261" s="23">
        <f>1.11426*V261*2.5%+'[1]начисления 2017'!AN264</f>
        <v>3546.3002755949619</v>
      </c>
      <c r="AA261" s="23">
        <f t="shared" si="119"/>
        <v>127.5660255070125</v>
      </c>
      <c r="AB261" s="23">
        <f>'[1]начисления 2017'!BQ264</f>
        <v>16843.886400000003</v>
      </c>
      <c r="AC261" s="23">
        <f t="shared" ref="AC261:AC324" si="141">AD261+AE261+AF261</f>
        <v>15734.528923694425</v>
      </c>
      <c r="AD261" s="23">
        <f>'[1]начисления 2017'!BN264</f>
        <v>4697.7215999999999</v>
      </c>
      <c r="AE261" s="23">
        <f>'[1]начисления 2017'!BP264</f>
        <v>7289.5680000000002</v>
      </c>
      <c r="AF261" s="23">
        <f>1.11426*AB261*2.5%+'[1]начисления 2017'!BR264</f>
        <v>3747.2393236944245</v>
      </c>
      <c r="AG261" s="23">
        <f t="shared" ref="AG261:AG264" si="142">AC261/AB261*100</f>
        <v>93.413886498868933</v>
      </c>
      <c r="AH261" s="23">
        <f>'[1]начисления 2017'!CD264</f>
        <v>5742.2340000000004</v>
      </c>
      <c r="AI261" s="23">
        <f t="shared" ref="AI261:AI324" si="143">AJ261+AK261</f>
        <v>6621.032790235311</v>
      </c>
      <c r="AJ261" s="23">
        <f>'[1]начисления 2017'!BT264</f>
        <v>4377.8</v>
      </c>
      <c r="AK261" s="23">
        <f>1.11426*AH261*2.5%+'[1]начисления 2017'!CE264</f>
        <v>2243.2327902353113</v>
      </c>
      <c r="AL261" s="23">
        <f t="shared" si="134"/>
        <v>115.30412710863595</v>
      </c>
      <c r="AM261" s="23">
        <f>'[1]начисления 2017'!CS264</f>
        <v>259548.9768</v>
      </c>
      <c r="AN261" s="23">
        <f t="shared" ref="AN261:AN324" si="144">AO261+AP261+AQ261+AR261+AS261+AT261+AU261+AV261</f>
        <v>50635.187975794193</v>
      </c>
      <c r="AO261" s="23">
        <f>'[1]начисления 2017'!CV264</f>
        <v>20801.908092634374</v>
      </c>
      <c r="AP261" s="23">
        <f t="shared" ref="AP261:AP324" si="145">AO261*30.2%</f>
        <v>6282.1762439755812</v>
      </c>
      <c r="AQ261" s="23">
        <f>'[1]начисления 2017'!CW264</f>
        <v>4147.8508962412488</v>
      </c>
      <c r="AR261" s="23">
        <f>'[1]начисления 2017'!CH264</f>
        <v>2453.2332928633614</v>
      </c>
      <c r="AS261" s="23">
        <f>'[1]начисления 2017'!CK264+'[1]начисления 2017'!CL264+'[1]начисления 2017'!CM264+'[1]начисления 2017'!CN264</f>
        <v>2400</v>
      </c>
      <c r="AT261" s="23">
        <f>'[1]начисления 2017'!CJ264</f>
        <v>214.43018375873652</v>
      </c>
      <c r="AU261" s="23">
        <f>'[1]начисления 2017'!CI264</f>
        <v>94.632962396676845</v>
      </c>
      <c r="AV261" s="23">
        <f>1.11426*AM261*2.5%+'[1]начисления 2017'!CY264</f>
        <v>14240.95630392422</v>
      </c>
      <c r="AW261" s="23">
        <f t="shared" ref="AW261:AW324" si="146">AN261/AM261*100</f>
        <v>19.508914502410857</v>
      </c>
      <c r="AX261" s="23">
        <f>'[1]начисления 2017'!CO264</f>
        <v>0</v>
      </c>
      <c r="AY261" s="23">
        <f t="shared" ref="AY261:AY324" si="147">AZ261+BA261+BB261</f>
        <v>0</v>
      </c>
      <c r="AZ261" s="23">
        <f>'[1]начисления 2017'!CP264</f>
        <v>0</v>
      </c>
      <c r="BA261" s="23">
        <f>'[1]начисления 2017'!CQ264</f>
        <v>0</v>
      </c>
      <c r="BB261" s="23">
        <f>1.11426*AX261*2.5%+'[1]начисления 2017'!CR264</f>
        <v>0</v>
      </c>
      <c r="BC261" s="23">
        <v>0</v>
      </c>
      <c r="BD261" s="23">
        <f>'[1]начисления 2017'!DA264</f>
        <v>14164.177199999998</v>
      </c>
      <c r="BE261" s="23">
        <f t="shared" ref="BE261:BE324" si="148">BF261+BG261</f>
        <v>4194.9244300000009</v>
      </c>
      <c r="BF261" s="23">
        <f>'[1]начисления 2017'!CZ264</f>
        <v>3840.8200000000006</v>
      </c>
      <c r="BG261" s="23">
        <f t="shared" ref="BG261:BG324" si="149">BD261*2.5%</f>
        <v>354.10442999999998</v>
      </c>
      <c r="BH261" s="23">
        <f t="shared" si="120"/>
        <v>29.616435679723079</v>
      </c>
      <c r="BI261" s="23">
        <f t="shared" ref="BI261:BI324" si="150">BJ261+BK261+BL261+BM261+BN261+BO261+BP261+BQ261+BR261+BS261+BT261+BU261</f>
        <v>59839.151571739865</v>
      </c>
      <c r="BJ261" s="23">
        <f>'[1]начисления 2017'!DD264</f>
        <v>33390.433892671128</v>
      </c>
      <c r="BK261" s="23">
        <f t="shared" ref="BK261:BK324" si="151">BJ261*0.302</f>
        <v>10083.91103558668</v>
      </c>
      <c r="BL261" s="23">
        <f>'[1]начисления 2017'!DF264</f>
        <v>4858.4222295431482</v>
      </c>
      <c r="BM261" s="23">
        <f>'[1]начисления 2017'!DK264</f>
        <v>341.57147197417731</v>
      </c>
      <c r="BN261" s="23">
        <f>'[1]начисления 2017'!DG264</f>
        <v>705.24229909232861</v>
      </c>
      <c r="BO261" s="23">
        <f>'[1]начисления 2017'!DH264</f>
        <v>650.95812836515154</v>
      </c>
      <c r="BP261" s="23">
        <f>'[1]начисления 2017'!DE264</f>
        <v>3674.3923057315951</v>
      </c>
      <c r="BQ261" s="23">
        <f>'[1]начисления 2017'!DJ264</f>
        <v>4386.6569080916561</v>
      </c>
      <c r="BR261" s="23">
        <f>'[1]начисления 2017'!DI264</f>
        <v>1259.746866216419</v>
      </c>
      <c r="BS261" s="23">
        <f>'[1]начисления 2017'!DL264</f>
        <v>51.621333190385336</v>
      </c>
      <c r="BT261" s="23">
        <f>'[1]начисления 2017'!DM264</f>
        <v>161.60850162181532</v>
      </c>
      <c r="BU261" s="23">
        <f>'[1]начисления 2017'!DN264</f>
        <v>274.58659965538101</v>
      </c>
      <c r="BV261" s="23">
        <f>'[1]начисления 2017'!DS264</f>
        <v>2116.3574977700932</v>
      </c>
      <c r="BW261" s="23">
        <f t="shared" ref="BW261:BW324" si="152">G261+O261+W261+AC261+AI261+AN261+AY261+BE261+BI261+BV261</f>
        <v>338508.68893699243</v>
      </c>
    </row>
    <row r="262" spans="1:75" s="25" customFormat="1" ht="12" x14ac:dyDescent="0.2">
      <c r="A262" s="18">
        <f t="shared" ref="A262:A325" si="153">A261+1</f>
        <v>259</v>
      </c>
      <c r="B262" s="35" t="s">
        <v>140</v>
      </c>
      <c r="C262" s="43">
        <v>52</v>
      </c>
      <c r="D262" s="43"/>
      <c r="E262" s="28">
        <v>3751.28</v>
      </c>
      <c r="F262" s="23">
        <f>'[1]начисления 2017'!BD265+'[1]начисления 2017'!BH265</f>
        <v>119740.8576</v>
      </c>
      <c r="G262" s="23">
        <f t="shared" si="135"/>
        <v>118439.53593952087</v>
      </c>
      <c r="H262" s="23">
        <f>'[1]начисления 2017'!BF265</f>
        <v>49050.891752271964</v>
      </c>
      <c r="I262" s="23">
        <f t="shared" si="136"/>
        <v>14813.369309186133</v>
      </c>
      <c r="J262" s="23">
        <f>'[1]начисления 2017'!BG265</f>
        <v>0</v>
      </c>
      <c r="K262" s="23">
        <f>'[1]начисления 2017'!AS265</f>
        <v>51239.713678328371</v>
      </c>
      <c r="L262" s="23">
        <f>1.11426*F262*2.5%+'[1]начисления 2017'!BI265+'[1]начисления 2017'!BY265</f>
        <v>3335.5611997344004</v>
      </c>
      <c r="M262" s="23">
        <f t="shared" si="121"/>
        <v>98.913218356238716</v>
      </c>
      <c r="N262" s="23">
        <f>'[1]начисления 2017'!BJ265</f>
        <v>0</v>
      </c>
      <c r="O262" s="23">
        <f t="shared" si="137"/>
        <v>0</v>
      </c>
      <c r="P262" s="23">
        <f>'[1]начисления 2017'!BK265</f>
        <v>0</v>
      </c>
      <c r="Q262" s="23">
        <f t="shared" si="138"/>
        <v>0</v>
      </c>
      <c r="R262" s="23">
        <f>'[1]начисления 2017'!BL265</f>
        <v>0</v>
      </c>
      <c r="S262" s="23">
        <f>'[1]начисления 2017'!BC265</f>
        <v>0</v>
      </c>
      <c r="T262" s="23">
        <f t="shared" si="139"/>
        <v>0</v>
      </c>
      <c r="U262" s="24">
        <v>0</v>
      </c>
      <c r="V262" s="24">
        <f>'[1]начисления 2017'!E265*'[1]начисления 2017'!I265*12</f>
        <v>90931.027200000011</v>
      </c>
      <c r="W262" s="23">
        <f t="shared" si="140"/>
        <v>115997.09735174051</v>
      </c>
      <c r="X262" s="23">
        <f>'[1]начисления 2017'!AL265</f>
        <v>100747.00666371686</v>
      </c>
      <c r="Y262" s="23">
        <f>'[1]начисления 2017'!AM265</f>
        <v>11079.989376216947</v>
      </c>
      <c r="Z262" s="23">
        <f>1.11426*V262*2.5%+'[1]начисления 2017'!AN265</f>
        <v>4170.1013118066894</v>
      </c>
      <c r="AA262" s="23">
        <f t="shared" ref="AA262:AA325" si="154">W262/V262*100</f>
        <v>127.56602550701253</v>
      </c>
      <c r="AB262" s="23">
        <f>'[1]начисления 2017'!BQ265</f>
        <v>19806.758399999999</v>
      </c>
      <c r="AC262" s="23">
        <f t="shared" si="141"/>
        <v>19579.109124770592</v>
      </c>
      <c r="AD262" s="23">
        <f>'[1]начисления 2017'!BN265</f>
        <v>5946.0671999999995</v>
      </c>
      <c r="AE262" s="23">
        <f>'[1]начисления 2017'!BP265</f>
        <v>9226.655999999999</v>
      </c>
      <c r="AF262" s="23">
        <f>1.11426*AB262*2.5%+'[1]начисления 2017'!BR265</f>
        <v>4406.385924770595</v>
      </c>
      <c r="AG262" s="23">
        <f t="shared" si="142"/>
        <v>98.850648497689519</v>
      </c>
      <c r="AH262" s="23">
        <f>'[1]начисления 2017'!CD265</f>
        <v>6752.3040000000001</v>
      </c>
      <c r="AI262" s="23">
        <f t="shared" si="143"/>
        <v>8006.8217506352148</v>
      </c>
      <c r="AJ262" s="23">
        <f>'[1]начисления 2017'!BT265</f>
        <v>5369</v>
      </c>
      <c r="AK262" s="23">
        <f>1.11426*AH262*2.5%+'[1]начисления 2017'!CE265</f>
        <v>2637.8217506352148</v>
      </c>
      <c r="AL262" s="23">
        <f t="shared" si="134"/>
        <v>118.57910648921042</v>
      </c>
      <c r="AM262" s="23">
        <f>'[1]начисления 2017'!CS265</f>
        <v>305204.14079999999</v>
      </c>
      <c r="AN262" s="23">
        <f t="shared" si="144"/>
        <v>157903.90285763764</v>
      </c>
      <c r="AO262" s="23">
        <f>'[1]начисления 2017'!CV265</f>
        <v>63999.137994257049</v>
      </c>
      <c r="AP262" s="23">
        <f t="shared" si="145"/>
        <v>19327.739674265627</v>
      </c>
      <c r="AQ262" s="23">
        <f>'[1]начисления 2017'!CW265</f>
        <v>34547.953625107308</v>
      </c>
      <c r="AR262" s="23">
        <f>'[1]начисления 2017'!CH265</f>
        <v>2884.7617453998646</v>
      </c>
      <c r="AS262" s="23">
        <f>'[1]начисления 2017'!CK265+'[1]начисления 2017'!CL265+'[1]начисления 2017'!CM265+'[1]начисления 2017'!CN265</f>
        <v>0</v>
      </c>
      <c r="AT262" s="23">
        <f>'[1]начисления 2017'!CJ265</f>
        <v>659.7157750816375</v>
      </c>
      <c r="AU262" s="23">
        <f>'[1]начисления 2017'!CI265</f>
        <v>291.14771550090376</v>
      </c>
      <c r="AV262" s="23">
        <f>1.11426*AM262*2.5%+'[1]начисления 2017'!CY265</f>
        <v>36193.446328025253</v>
      </c>
      <c r="AW262" s="23">
        <f t="shared" si="146"/>
        <v>51.737143029495115</v>
      </c>
      <c r="AX262" s="23">
        <f>'[1]начисления 2017'!CO265</f>
        <v>0</v>
      </c>
      <c r="AY262" s="23">
        <f t="shared" si="147"/>
        <v>0</v>
      </c>
      <c r="AZ262" s="23">
        <f>'[1]начисления 2017'!CP265</f>
        <v>0</v>
      </c>
      <c r="BA262" s="23">
        <f>'[1]начисления 2017'!CQ265</f>
        <v>0</v>
      </c>
      <c r="BB262" s="23">
        <f>1.11426*AX262*2.5%+'[1]начисления 2017'!CR265</f>
        <v>0</v>
      </c>
      <c r="BC262" s="23">
        <v>0</v>
      </c>
      <c r="BD262" s="23">
        <f>'[1]начисления 2017'!DA265</f>
        <v>16655.683199999999</v>
      </c>
      <c r="BE262" s="23">
        <f t="shared" si="148"/>
        <v>9955.8520800000006</v>
      </c>
      <c r="BF262" s="23">
        <f>'[1]начисления 2017'!CZ265</f>
        <v>9539.4600000000009</v>
      </c>
      <c r="BG262" s="23">
        <f t="shared" si="149"/>
        <v>416.39208000000002</v>
      </c>
      <c r="BH262" s="23">
        <f t="shared" si="120"/>
        <v>59.774504356567014</v>
      </c>
      <c r="BI262" s="23">
        <f t="shared" si="150"/>
        <v>70364.973373510278</v>
      </c>
      <c r="BJ262" s="23">
        <f>'[1]начисления 2017'!DD265</f>
        <v>39263.875407240259</v>
      </c>
      <c r="BK262" s="23">
        <f t="shared" si="151"/>
        <v>11857.690372986557</v>
      </c>
      <c r="BL262" s="23">
        <f>'[1]начисления 2017'!DF265</f>
        <v>5713.028039998565</v>
      </c>
      <c r="BM262" s="23">
        <f>'[1]начисления 2017'!DK265</f>
        <v>401.6545505629212</v>
      </c>
      <c r="BN262" s="23">
        <f>'[1]начисления 2017'!DG265</f>
        <v>829.29577532547898</v>
      </c>
      <c r="BO262" s="23">
        <f>'[1]начисления 2017'!DH265</f>
        <v>765.46291460649741</v>
      </c>
      <c r="BP262" s="23">
        <f>'[1]начисления 2017'!DE265</f>
        <v>4320.7249763002819</v>
      </c>
      <c r="BQ262" s="23">
        <f>'[1]начисления 2017'!DJ265</f>
        <v>5158.2782915386115</v>
      </c>
      <c r="BR262" s="23">
        <f>'[1]начисления 2017'!DI265</f>
        <v>1481.3387618373947</v>
      </c>
      <c r="BS262" s="23">
        <f>'[1]начисления 2017'!DL265</f>
        <v>60.701624940183855</v>
      </c>
      <c r="BT262" s="23">
        <f>'[1]начисления 2017'!DM265</f>
        <v>190.03574774817434</v>
      </c>
      <c r="BU262" s="23">
        <f>'[1]начисления 2017'!DN265</f>
        <v>322.88691042535498</v>
      </c>
      <c r="BV262" s="23">
        <f>'[1]начисления 2017'!DS265</f>
        <v>2247.1980634259935</v>
      </c>
      <c r="BW262" s="23">
        <f t="shared" si="152"/>
        <v>502494.49054124113</v>
      </c>
    </row>
    <row r="263" spans="1:75" s="25" customFormat="1" ht="12" x14ac:dyDescent="0.2">
      <c r="A263" s="18">
        <f t="shared" si="153"/>
        <v>260</v>
      </c>
      <c r="B263" s="35" t="s">
        <v>140</v>
      </c>
      <c r="C263" s="43">
        <v>53</v>
      </c>
      <c r="D263" s="43"/>
      <c r="E263" s="28">
        <v>1879.55</v>
      </c>
      <c r="F263" s="23">
        <f>'[1]начисления 2017'!BD266+'[1]начисления 2017'!BH266</f>
        <v>59995.235999999997</v>
      </c>
      <c r="G263" s="23">
        <f t="shared" si="135"/>
        <v>59343.21878802072</v>
      </c>
      <c r="H263" s="23">
        <f>'[1]начисления 2017'!BF266</f>
        <v>24576.572154833215</v>
      </c>
      <c r="I263" s="23">
        <f t="shared" si="136"/>
        <v>7422.1247907596307</v>
      </c>
      <c r="J263" s="23">
        <f>'[1]начисления 2017'!BG266</f>
        <v>0</v>
      </c>
      <c r="K263" s="23">
        <f>'[1]начисления 2017'!AS266</f>
        <v>25673.26455079388</v>
      </c>
      <c r="L263" s="23">
        <f>1.11426*F263*2.5%+'[1]начисления 2017'!BI266+'[1]начисления 2017'!BY266</f>
        <v>1671.257291634</v>
      </c>
      <c r="M263" s="23">
        <f t="shared" si="121"/>
        <v>98.913218356238687</v>
      </c>
      <c r="N263" s="23">
        <f>'[1]начисления 2017'!BJ266</f>
        <v>0</v>
      </c>
      <c r="O263" s="23">
        <f t="shared" si="137"/>
        <v>0</v>
      </c>
      <c r="P263" s="23">
        <f>'[1]начисления 2017'!BK266</f>
        <v>0</v>
      </c>
      <c r="Q263" s="23">
        <f t="shared" si="138"/>
        <v>0</v>
      </c>
      <c r="R263" s="23">
        <f>'[1]начисления 2017'!BL266</f>
        <v>0</v>
      </c>
      <c r="S263" s="23">
        <f>'[1]начисления 2017'!BC266</f>
        <v>0</v>
      </c>
      <c r="T263" s="23">
        <f t="shared" si="139"/>
        <v>0</v>
      </c>
      <c r="U263" s="24">
        <v>0</v>
      </c>
      <c r="V263" s="24">
        <f>'[1]начисления 2017'!E266*'[1]начисления 2017'!I266*12</f>
        <v>45560.292000000001</v>
      </c>
      <c r="W263" s="23">
        <f t="shared" si="140"/>
        <v>58119.453713789386</v>
      </c>
      <c r="X263" s="23">
        <f>'[1]начисления 2017'!AL266</f>
        <v>50478.513034161413</v>
      </c>
      <c r="Y263" s="23">
        <f>'[1]начисления 2017'!AM266</f>
        <v>5551.5434817098594</v>
      </c>
      <c r="Z263" s="23">
        <f>1.11426*V263*2.5%+'[1]начисления 2017'!AN266</f>
        <v>2089.3971979181133</v>
      </c>
      <c r="AA263" s="23">
        <f t="shared" si="154"/>
        <v>127.56602550701253</v>
      </c>
      <c r="AB263" s="23">
        <f>'[1]начисления 2017'!BQ266</f>
        <v>9924.0239999999994</v>
      </c>
      <c r="AC263" s="23">
        <f t="shared" si="141"/>
        <v>10227.254586425584</v>
      </c>
      <c r="AD263" s="23">
        <f>'[1]начисления 2017'!BN266</f>
        <v>3142.7647999999995</v>
      </c>
      <c r="AE263" s="23">
        <f>'[1]начисления 2017'!BP266</f>
        <v>4876.7039999999997</v>
      </c>
      <c r="AF263" s="23">
        <f>1.11426*AB263*2.5%+'[1]начисления 2017'!BR266</f>
        <v>2207.7857864255857</v>
      </c>
      <c r="AG263" s="23">
        <f t="shared" si="142"/>
        <v>103.05552048670566</v>
      </c>
      <c r="AH263" s="23">
        <f>'[1]начисления 2017'!CD266</f>
        <v>3383.19</v>
      </c>
      <c r="AI263" s="23">
        <f t="shared" si="143"/>
        <v>4598.52030565738</v>
      </c>
      <c r="AJ263" s="23">
        <f>'[1]начисления 2017'!BT266</f>
        <v>3276.8599999999997</v>
      </c>
      <c r="AK263" s="23">
        <f>1.11426*AH263*2.5%+'[1]начисления 2017'!CE266</f>
        <v>1321.6603056573804</v>
      </c>
      <c r="AL263" s="23">
        <f t="shared" si="134"/>
        <v>135.92261462280806</v>
      </c>
      <c r="AM263" s="23">
        <f>'[1]начисления 2017'!CS266</f>
        <v>152920.18799999997</v>
      </c>
      <c r="AN263" s="23">
        <f t="shared" si="144"/>
        <v>66899.539381241819</v>
      </c>
      <c r="AO263" s="23">
        <f>'[1]начисления 2017'!CV266</f>
        <v>31338.803278444931</v>
      </c>
      <c r="AP263" s="23">
        <f t="shared" si="145"/>
        <v>9464.3185900903682</v>
      </c>
      <c r="AQ263" s="23">
        <f>'[1]начисления 2017'!CW266</f>
        <v>8680.3074976879798</v>
      </c>
      <c r="AR263" s="23">
        <f>'[1]начисления 2017'!CH266</f>
        <v>1445.3876912857249</v>
      </c>
      <c r="AS263" s="23">
        <f>'[1]начисления 2017'!CK266+'[1]начисления 2017'!CL266+'[1]начисления 2017'!CM266+'[1]начисления 2017'!CN266</f>
        <v>0</v>
      </c>
      <c r="AT263" s="23">
        <f>'[1]начисления 2017'!CJ266</f>
        <v>323.04658379657405</v>
      </c>
      <c r="AU263" s="23">
        <f>'[1]начисления 2017'!CI266</f>
        <v>142.56787305276262</v>
      </c>
      <c r="AV263" s="23">
        <f>1.11426*AM263*2.5%+'[1]начисления 2017'!CY266</f>
        <v>15505.10786688348</v>
      </c>
      <c r="AW263" s="23">
        <f t="shared" si="146"/>
        <v>43.748010158895326</v>
      </c>
      <c r="AX263" s="23">
        <f>'[1]начисления 2017'!CO266</f>
        <v>0</v>
      </c>
      <c r="AY263" s="23">
        <f t="shared" si="147"/>
        <v>0</v>
      </c>
      <c r="AZ263" s="23">
        <f>'[1]начисления 2017'!CP266</f>
        <v>0</v>
      </c>
      <c r="BA263" s="23">
        <f>'[1]начисления 2017'!CQ266</f>
        <v>0</v>
      </c>
      <c r="BB263" s="23">
        <f>1.11426*AX263*2.5%+'[1]начисления 2017'!CR266</f>
        <v>0</v>
      </c>
      <c r="BC263" s="23">
        <v>0</v>
      </c>
      <c r="BD263" s="23">
        <f>'[1]начисления 2017'!DA266</f>
        <v>8345.2019999999993</v>
      </c>
      <c r="BE263" s="23">
        <f t="shared" si="148"/>
        <v>3603.8300499999996</v>
      </c>
      <c r="BF263" s="23">
        <f>'[1]начисления 2017'!CZ266</f>
        <v>3395.2</v>
      </c>
      <c r="BG263" s="23">
        <f t="shared" si="149"/>
        <v>208.63004999999998</v>
      </c>
      <c r="BH263" s="23">
        <f t="shared" ref="BH263:BH326" si="155">BE263/BD263*100</f>
        <v>43.184455570997557</v>
      </c>
      <c r="BI263" s="23">
        <f t="shared" si="150"/>
        <v>35255.828864862451</v>
      </c>
      <c r="BJ263" s="23">
        <f>'[1]начисления 2017'!DD266</f>
        <v>19672.862868588432</v>
      </c>
      <c r="BK263" s="23">
        <f t="shared" si="151"/>
        <v>5941.2045863137064</v>
      </c>
      <c r="BL263" s="23">
        <f>'[1]начисления 2017'!DF266</f>
        <v>2862.4687713471935</v>
      </c>
      <c r="BM263" s="23">
        <f>'[1]начисления 2017'!DK266</f>
        <v>201.24592419401867</v>
      </c>
      <c r="BN263" s="23">
        <f>'[1]начисления 2017'!DG266</f>
        <v>415.51227168140042</v>
      </c>
      <c r="BO263" s="23">
        <f>'[1]начисления 2017'!DH266</f>
        <v>383.52930763596476</v>
      </c>
      <c r="BP263" s="23">
        <f>'[1]начисления 2017'!DE266</f>
        <v>2164.8660268508866</v>
      </c>
      <c r="BQ263" s="23">
        <f>'[1]начисления 2017'!DJ266</f>
        <v>2584.5156754124978</v>
      </c>
      <c r="BR263" s="23">
        <f>'[1]начисления 2017'!DI266</f>
        <v>742.21339644374052</v>
      </c>
      <c r="BS263" s="23">
        <f>'[1]начисления 2017'!DL266</f>
        <v>30.414082434881571</v>
      </c>
      <c r="BT263" s="23">
        <f>'[1]начисления 2017'!DM266</f>
        <v>95.215950203685409</v>
      </c>
      <c r="BU263" s="23">
        <f>'[1]начисления 2017'!DN266</f>
        <v>161.78000375604483</v>
      </c>
      <c r="BV263" s="23">
        <f>'[1]начисления 2017'!DS266</f>
        <v>1246.9083501091736</v>
      </c>
      <c r="BW263" s="23">
        <f t="shared" si="152"/>
        <v>239294.55404010648</v>
      </c>
    </row>
    <row r="264" spans="1:75" s="25" customFormat="1" ht="12" x14ac:dyDescent="0.2">
      <c r="A264" s="18">
        <f t="shared" si="153"/>
        <v>261</v>
      </c>
      <c r="B264" s="35" t="s">
        <v>140</v>
      </c>
      <c r="C264" s="43">
        <v>54</v>
      </c>
      <c r="D264" s="43"/>
      <c r="E264" s="28">
        <v>1328.74</v>
      </c>
      <c r="F264" s="23">
        <f>'[1]начисления 2017'!BD267+'[1]начисления 2017'!BH267</f>
        <v>42413.380799999999</v>
      </c>
      <c r="G264" s="23">
        <f t="shared" si="135"/>
        <v>41952.43996296703</v>
      </c>
      <c r="H264" s="23">
        <f>'[1]начисления 2017'!BF267</f>
        <v>17374.304745823785</v>
      </c>
      <c r="I264" s="23">
        <f t="shared" si="136"/>
        <v>5247.0400332387826</v>
      </c>
      <c r="J264" s="23">
        <f>'[1]начисления 2017'!BG267</f>
        <v>0</v>
      </c>
      <c r="K264" s="23">
        <f>'[1]начисления 2017'!AS267</f>
        <v>18149.60684164926</v>
      </c>
      <c r="L264" s="23">
        <f>1.11426*F264*2.5%+'[1]начисления 2017'!BI267+'[1]начисления 2017'!BY267</f>
        <v>1181.4883422552</v>
      </c>
      <c r="M264" s="23">
        <f t="shared" ref="M264:M323" si="156">G264/F264*100</f>
        <v>98.913218356238716</v>
      </c>
      <c r="N264" s="23">
        <f>'[1]начисления 2017'!BJ267</f>
        <v>0</v>
      </c>
      <c r="O264" s="23">
        <f t="shared" si="137"/>
        <v>0</v>
      </c>
      <c r="P264" s="23">
        <f>'[1]начисления 2017'!BK267</f>
        <v>0</v>
      </c>
      <c r="Q264" s="23">
        <f t="shared" si="138"/>
        <v>0</v>
      </c>
      <c r="R264" s="23">
        <f>'[1]начисления 2017'!BL267</f>
        <v>0</v>
      </c>
      <c r="S264" s="23">
        <f>'[1]начисления 2017'!BC267</f>
        <v>0</v>
      </c>
      <c r="T264" s="23">
        <f t="shared" si="139"/>
        <v>0</v>
      </c>
      <c r="U264" s="24">
        <v>0</v>
      </c>
      <c r="V264" s="24">
        <f>'[1]начисления 2017'!E267*'[1]начисления 2017'!I267*12</f>
        <v>32208.657599999999</v>
      </c>
      <c r="W264" s="23">
        <f t="shared" si="140"/>
        <v>41087.304369482343</v>
      </c>
      <c r="X264" s="23">
        <f>'[1]начисления 2017'!AL267</f>
        <v>35685.573360118993</v>
      </c>
      <c r="Y264" s="23">
        <f>'[1]начисления 2017'!AM267</f>
        <v>3924.640411740661</v>
      </c>
      <c r="Z264" s="23">
        <f>1.11426*V264*2.5%+'[1]начисления 2017'!AN267</f>
        <v>1477.0905976226832</v>
      </c>
      <c r="AA264" s="23">
        <f t="shared" si="154"/>
        <v>127.56602550701257</v>
      </c>
      <c r="AB264" s="23">
        <f>'[1]начисления 2017'!BQ267</f>
        <v>7015.7472000000007</v>
      </c>
      <c r="AC264" s="23">
        <f t="shared" si="141"/>
        <v>8947.3583543971345</v>
      </c>
      <c r="AD264" s="23">
        <f>'[1]начисления 2017'!BN267</f>
        <v>2894.7382400000001</v>
      </c>
      <c r="AE264" s="23">
        <f>'[1]начисления 2017'!BP267</f>
        <v>4491.8352000000004</v>
      </c>
      <c r="AF264" s="23">
        <f>1.11426*AB264*2.5%+'[1]начисления 2017'!BR267</f>
        <v>1560.7849143971341</v>
      </c>
      <c r="AG264" s="23">
        <f t="shared" si="142"/>
        <v>127.53250793297018</v>
      </c>
      <c r="AH264" s="23">
        <f>'[1]начисления 2017'!CD267</f>
        <v>2391.732</v>
      </c>
      <c r="AI264" s="23">
        <f t="shared" si="143"/>
        <v>2802.2822173069017</v>
      </c>
      <c r="AJ264" s="23">
        <f>'[1]начисления 2017'!BT267</f>
        <v>1867.9399999999998</v>
      </c>
      <c r="AK264" s="23">
        <f>1.11426*AH264*2.5%+'[1]начисления 2017'!CE267</f>
        <v>934.34221730690194</v>
      </c>
      <c r="AL264" s="23">
        <f t="shared" si="134"/>
        <v>117.16539383622002</v>
      </c>
      <c r="AM264" s="23">
        <f>'[1]начисления 2017'!CS267</f>
        <v>108106.28639999998</v>
      </c>
      <c r="AN264" s="23">
        <f t="shared" si="144"/>
        <v>16029.849440487527</v>
      </c>
      <c r="AO264" s="23">
        <f>'[1]начисления 2017'!CV267</f>
        <v>5744.0795462856222</v>
      </c>
      <c r="AP264" s="23">
        <f t="shared" si="145"/>
        <v>1734.7120229782579</v>
      </c>
      <c r="AQ264" s="23">
        <f>'[1]начисления 2017'!CW267</f>
        <v>2200.1344410594902</v>
      </c>
      <c r="AR264" s="23">
        <f>'[1]начисления 2017'!CH267</f>
        <v>1021.8107743443879</v>
      </c>
      <c r="AS264" s="23">
        <f>'[1]начисления 2017'!CK267+'[1]начисления 2017'!CL267+'[1]начисления 2017'!CM267+'[1]начисления 2017'!CN267</f>
        <v>0</v>
      </c>
      <c r="AT264" s="23">
        <f>'[1]начисления 2017'!CJ267</f>
        <v>59.211108286309219</v>
      </c>
      <c r="AU264" s="23">
        <f>'[1]начисления 2017'!CI267</f>
        <v>26.131221294052384</v>
      </c>
      <c r="AV264" s="23">
        <f>1.11426*AM264*2.5%+'[1]начисления 2017'!CY267</f>
        <v>5243.770326239408</v>
      </c>
      <c r="AW264" s="23">
        <f t="shared" si="146"/>
        <v>14.827860593764258</v>
      </c>
      <c r="AX264" s="23">
        <f>'[1]начисления 2017'!CO267</f>
        <v>0</v>
      </c>
      <c r="AY264" s="23">
        <f t="shared" si="147"/>
        <v>0</v>
      </c>
      <c r="AZ264" s="23">
        <f>'[1]начисления 2017'!CP267</f>
        <v>0</v>
      </c>
      <c r="BA264" s="23">
        <f>'[1]начисления 2017'!CQ267</f>
        <v>0</v>
      </c>
      <c r="BB264" s="23">
        <f>1.11426*AX264*2.5%+'[1]начисления 2017'!CR267</f>
        <v>0</v>
      </c>
      <c r="BC264" s="23">
        <v>0</v>
      </c>
      <c r="BD264" s="23">
        <f>'[1]начисления 2017'!DA267</f>
        <v>5899.6055999999999</v>
      </c>
      <c r="BE264" s="23">
        <f t="shared" si="148"/>
        <v>5441.5501399999994</v>
      </c>
      <c r="BF264" s="23">
        <f>'[1]начисления 2017'!CZ267</f>
        <v>5294.0599999999995</v>
      </c>
      <c r="BG264" s="23">
        <f t="shared" si="149"/>
        <v>147.49014</v>
      </c>
      <c r="BH264" s="23">
        <f t="shared" si="155"/>
        <v>92.235829120509337</v>
      </c>
      <c r="BI264" s="23">
        <f t="shared" si="150"/>
        <v>24923.960546884806</v>
      </c>
      <c r="BJ264" s="23">
        <f>'[1]начисления 2017'!DD267</f>
        <v>13907.648005111965</v>
      </c>
      <c r="BK264" s="23">
        <f t="shared" si="151"/>
        <v>4200.1096975438131</v>
      </c>
      <c r="BL264" s="23">
        <f>'[1]начисления 2017'!DF267</f>
        <v>2023.6103084461015</v>
      </c>
      <c r="BM264" s="23">
        <f>'[1]начисления 2017'!DK267</f>
        <v>142.2699631898914</v>
      </c>
      <c r="BN264" s="23">
        <f>'[1]начисления 2017'!DG267</f>
        <v>293.74466009094942</v>
      </c>
      <c r="BO264" s="23">
        <f>'[1]начисления 2017'!DH267</f>
        <v>271.13443761975572</v>
      </c>
      <c r="BP264" s="23">
        <f>'[1]начисления 2017'!DE267</f>
        <v>1530.4429701353233</v>
      </c>
      <c r="BQ264" s="23">
        <f>'[1]начисления 2017'!DJ267</f>
        <v>1827.1125314823241</v>
      </c>
      <c r="BR264" s="23">
        <f>'[1]начисления 2017'!DI267</f>
        <v>524.70465185318596</v>
      </c>
      <c r="BS264" s="23">
        <f>'[1]начисления 2017'!DL267</f>
        <v>21.501108187877172</v>
      </c>
      <c r="BT264" s="23">
        <f>'[1]начисления 2017'!DM267</f>
        <v>67.312517184243546</v>
      </c>
      <c r="BU264" s="23">
        <f>'[1]начисления 2017'!DN267</f>
        <v>114.36969603937486</v>
      </c>
      <c r="BV264" s="23">
        <f>'[1]начисления 2017'!DS267</f>
        <v>795.97949361195492</v>
      </c>
      <c r="BW264" s="23">
        <f t="shared" si="152"/>
        <v>141980.72452513769</v>
      </c>
    </row>
    <row r="265" spans="1:75" s="25" customFormat="1" ht="12" x14ac:dyDescent="0.2">
      <c r="A265" s="18">
        <f t="shared" si="153"/>
        <v>262</v>
      </c>
      <c r="B265" s="19" t="s">
        <v>140</v>
      </c>
      <c r="C265" s="44">
        <v>62</v>
      </c>
      <c r="D265" s="30">
        <v>42948</v>
      </c>
      <c r="E265" s="22">
        <v>593.1</v>
      </c>
      <c r="F265" s="23">
        <f>'[1]начисления 2017'!BD268+'[1]начисления 2017'!BH268</f>
        <v>0</v>
      </c>
      <c r="G265" s="23">
        <f t="shared" si="135"/>
        <v>0</v>
      </c>
      <c r="H265" s="23">
        <f>'[1]начисления 2017'!BF268</f>
        <v>0</v>
      </c>
      <c r="I265" s="23">
        <f t="shared" si="136"/>
        <v>0</v>
      </c>
      <c r="J265" s="23">
        <f>'[1]начисления 2017'!BG268</f>
        <v>0</v>
      </c>
      <c r="K265" s="23">
        <f>'[1]начисления 2017'!AS268</f>
        <v>0</v>
      </c>
      <c r="L265" s="23">
        <f>1.11426*F265*2.5%+'[1]начисления 2017'!BI268+'[1]начисления 2017'!BY268</f>
        <v>0</v>
      </c>
      <c r="M265" s="23">
        <v>0</v>
      </c>
      <c r="N265" s="23">
        <f>'[1]начисления 2017'!BJ268</f>
        <v>0</v>
      </c>
      <c r="O265" s="23">
        <f t="shared" si="137"/>
        <v>0</v>
      </c>
      <c r="P265" s="23">
        <f>'[1]начисления 2017'!BK268</f>
        <v>0</v>
      </c>
      <c r="Q265" s="23">
        <f t="shared" si="138"/>
        <v>0</v>
      </c>
      <c r="R265" s="23">
        <f>'[1]начисления 2017'!BL268</f>
        <v>0</v>
      </c>
      <c r="S265" s="23">
        <f>'[1]начисления 2017'!BC268</f>
        <v>0</v>
      </c>
      <c r="T265" s="23">
        <f t="shared" si="139"/>
        <v>0</v>
      </c>
      <c r="U265" s="24">
        <v>0</v>
      </c>
      <c r="V265" s="24">
        <f>'[1]начисления 2017'!E268*'[1]начисления 2017'!I268*5</f>
        <v>7502.7149999999992</v>
      </c>
      <c r="W265" s="23">
        <f t="shared" si="140"/>
        <v>7684.3576238235555</v>
      </c>
      <c r="X265" s="23">
        <f>'[1]начисления 2017'!AL268</f>
        <v>6636.9623226661379</v>
      </c>
      <c r="Y265" s="23">
        <f>'[1]начисления 2017'!AM268</f>
        <v>729.92215313109455</v>
      </c>
      <c r="Z265" s="23">
        <f>1.11426*V265*2.5%+'[1]начисления 2017'!AN268</f>
        <v>317.47314802632269</v>
      </c>
      <c r="AA265" s="23">
        <f t="shared" si="154"/>
        <v>102.42102523984393</v>
      </c>
      <c r="AB265" s="23">
        <f>'[1]начисления 2017'!BQ268</f>
        <v>0</v>
      </c>
      <c r="AC265" s="23">
        <f t="shared" si="141"/>
        <v>0</v>
      </c>
      <c r="AD265" s="23">
        <f>'[1]начисления 2017'!BN268</f>
        <v>0</v>
      </c>
      <c r="AE265" s="23">
        <f>'[1]начисления 2017'!BP268</f>
        <v>0</v>
      </c>
      <c r="AF265" s="23">
        <f>1.11426*AB265*2.5%+'[1]начисления 2017'!BR268</f>
        <v>0</v>
      </c>
      <c r="AG265" s="23">
        <v>0</v>
      </c>
      <c r="AH265" s="23">
        <f>'[1]начисления 2017'!CD268</f>
        <v>0</v>
      </c>
      <c r="AI265" s="23">
        <f t="shared" si="143"/>
        <v>0</v>
      </c>
      <c r="AJ265" s="23">
        <f>'[1]начисления 2017'!BT268</f>
        <v>0</v>
      </c>
      <c r="AK265" s="23">
        <f>1.11426*AH265*2.5%+'[1]начисления 2017'!CE268</f>
        <v>0</v>
      </c>
      <c r="AL265" s="23">
        <v>0</v>
      </c>
      <c r="AM265" s="23">
        <f>'[1]начисления 2017'!CS268</f>
        <v>14679.225000000002</v>
      </c>
      <c r="AN265" s="23">
        <f t="shared" si="144"/>
        <v>547.65852914759353</v>
      </c>
      <c r="AO265" s="23">
        <f>'[1]начисления 2017'!CV268</f>
        <v>0</v>
      </c>
      <c r="AP265" s="23">
        <f t="shared" si="145"/>
        <v>0</v>
      </c>
      <c r="AQ265" s="23">
        <f>'[1]начисления 2017'!CW268</f>
        <v>0</v>
      </c>
      <c r="AR265" s="23">
        <f>'[1]начисления 2017'!CH268</f>
        <v>138.74669793509347</v>
      </c>
      <c r="AS265" s="23">
        <f>'[1]начисления 2017'!CK268+'[1]начисления 2017'!CL268+'[1]начисления 2017'!CM268+'[1]начисления 2017'!CN268</f>
        <v>0</v>
      </c>
      <c r="AT265" s="23">
        <f>'[1]начисления 2017'!CJ268</f>
        <v>0</v>
      </c>
      <c r="AU265" s="23">
        <f>'[1]начисления 2017'!CI268</f>
        <v>0</v>
      </c>
      <c r="AV265" s="23">
        <f>1.11426*AM265*2.5%+'[1]начисления 2017'!CY268</f>
        <v>408.91183121250009</v>
      </c>
      <c r="AW265" s="23">
        <f t="shared" si="146"/>
        <v>3.7308408934912669</v>
      </c>
      <c r="AX265" s="23">
        <f>'[1]начисления 2017'!CO268</f>
        <v>0</v>
      </c>
      <c r="AY265" s="23">
        <f t="shared" si="147"/>
        <v>0</v>
      </c>
      <c r="AZ265" s="23">
        <f>'[1]начисления 2017'!CP268</f>
        <v>0</v>
      </c>
      <c r="BA265" s="23">
        <f>'[1]начисления 2017'!CQ268</f>
        <v>0</v>
      </c>
      <c r="BB265" s="23">
        <f>1.11426*AX265*2.5%+'[1]начисления 2017'!CR268</f>
        <v>0</v>
      </c>
      <c r="BC265" s="23">
        <v>0</v>
      </c>
      <c r="BD265" s="23">
        <v>140413.88</v>
      </c>
      <c r="BE265" s="23">
        <f t="shared" si="148"/>
        <v>143924.22700000001</v>
      </c>
      <c r="BF265" s="23">
        <f>'[1]начисления 2017'!CZ268</f>
        <v>140413.88</v>
      </c>
      <c r="BG265" s="23">
        <f t="shared" si="149"/>
        <v>3510.3470000000002</v>
      </c>
      <c r="BH265" s="23">
        <f t="shared" si="155"/>
        <v>102.50000000000001</v>
      </c>
      <c r="BI265" s="23">
        <f t="shared" si="150"/>
        <v>7103.2411932558171</v>
      </c>
      <c r="BJ265" s="23">
        <f>'[1]начисления 2017'!DD268</f>
        <v>3963.630821248466</v>
      </c>
      <c r="BK265" s="23">
        <f t="shared" si="151"/>
        <v>1197.0165080170366</v>
      </c>
      <c r="BL265" s="23">
        <f>'[1]начисления 2017'!DF268</f>
        <v>576.72182857985047</v>
      </c>
      <c r="BM265" s="23">
        <f>'[1]начисления 2017'!DK268</f>
        <v>40.546439687721914</v>
      </c>
      <c r="BN265" s="23">
        <f>'[1]начисления 2017'!DG268</f>
        <v>83.716196145148857</v>
      </c>
      <c r="BO265" s="23">
        <f>'[1]начисления 2017'!DH268</f>
        <v>77.272362174863773</v>
      </c>
      <c r="BP265" s="23">
        <f>'[1]начисления 2017'!DE268</f>
        <v>436.17086975178859</v>
      </c>
      <c r="BQ265" s="23">
        <f>'[1]начисления 2017'!DJ268</f>
        <v>520.72065247917851</v>
      </c>
      <c r="BR265" s="23">
        <f>'[1]начисления 2017'!DI268</f>
        <v>149.5389823910769</v>
      </c>
      <c r="BS265" s="23">
        <f>'[1]начисления 2017'!DL268</f>
        <v>6.1277402960689633</v>
      </c>
      <c r="BT265" s="23">
        <f>'[1]начисления 2017'!DM268</f>
        <v>19.183830915854188</v>
      </c>
      <c r="BU265" s="23">
        <f>'[1]начисления 2017'!DN268</f>
        <v>32.594961568761342</v>
      </c>
      <c r="BV265" s="23">
        <f>'[1]начисления 2017'!DS268</f>
        <v>226.85135925229304</v>
      </c>
      <c r="BW265" s="23">
        <f t="shared" si="152"/>
        <v>159486.33570547929</v>
      </c>
    </row>
    <row r="266" spans="1:75" s="25" customFormat="1" ht="12" x14ac:dyDescent="0.2">
      <c r="A266" s="18">
        <f t="shared" si="153"/>
        <v>263</v>
      </c>
      <c r="B266" s="35" t="s">
        <v>141</v>
      </c>
      <c r="C266" s="20">
        <v>32</v>
      </c>
      <c r="D266" s="30">
        <v>42979</v>
      </c>
      <c r="E266" s="31">
        <v>189</v>
      </c>
      <c r="F266" s="23">
        <f>'[1]начисления 2017'!BD269+'[1]начисления 2017'!BH269</f>
        <v>3606.12</v>
      </c>
      <c r="G266" s="23">
        <f t="shared" si="135"/>
        <v>3422.5838400492689</v>
      </c>
      <c r="H266" s="23">
        <f>'[1]начисления 2017'!BF269</f>
        <v>2551.5591077336935</v>
      </c>
      <c r="I266" s="23">
        <f t="shared" si="136"/>
        <v>770.57085053557546</v>
      </c>
      <c r="J266" s="23">
        <f>'[1]начисления 2017'!BG269</f>
        <v>0</v>
      </c>
      <c r="K266" s="23">
        <f>'[1]начисления 2017'!AS269</f>
        <v>0</v>
      </c>
      <c r="L266" s="23">
        <f>1.11426*F266*2.5%+'[1]начисления 2017'!BI269+'[1]начисления 2017'!BY269</f>
        <v>100.45388178</v>
      </c>
      <c r="M266" s="23">
        <f t="shared" si="156"/>
        <v>94.910425611162935</v>
      </c>
      <c r="N266" s="23">
        <f>'[1]начисления 2017'!BJ269</f>
        <v>0</v>
      </c>
      <c r="O266" s="23">
        <f t="shared" si="137"/>
        <v>0</v>
      </c>
      <c r="P266" s="23">
        <f>'[1]начисления 2017'!BK269</f>
        <v>0</v>
      </c>
      <c r="Q266" s="23">
        <f t="shared" si="138"/>
        <v>0</v>
      </c>
      <c r="R266" s="23">
        <f>'[1]начисления 2017'!BL269</f>
        <v>0</v>
      </c>
      <c r="S266" s="23">
        <f>'[1]начисления 2017'!BC269</f>
        <v>0</v>
      </c>
      <c r="T266" s="23">
        <f t="shared" si="139"/>
        <v>0</v>
      </c>
      <c r="U266" s="24">
        <v>0</v>
      </c>
      <c r="V266" s="24">
        <f>'[1]начисления 2017'!E269*'[1]начисления 2017'!I269*4</f>
        <v>1912.6799999999998</v>
      </c>
      <c r="W266" s="23">
        <f t="shared" si="140"/>
        <v>1958.9864655574465</v>
      </c>
      <c r="X266" s="23">
        <f>'[1]начисления 2017'!AL269</f>
        <v>1691.9721854444783</v>
      </c>
      <c r="Y266" s="23">
        <f>'[1]начисления 2017'!AM269</f>
        <v>186.08030610929268</v>
      </c>
      <c r="Z266" s="23">
        <f>1.11426*V266*2.5%+'[1]начисления 2017'!AN269</f>
        <v>80.933974003675587</v>
      </c>
      <c r="AA266" s="23">
        <f t="shared" si="154"/>
        <v>102.42102523984391</v>
      </c>
      <c r="AB266" s="23">
        <f>'[1]начисления 2017'!BQ269</f>
        <v>0</v>
      </c>
      <c r="AC266" s="23">
        <f t="shared" si="141"/>
        <v>0</v>
      </c>
      <c r="AD266" s="23">
        <f>'[1]начисления 2017'!BN269</f>
        <v>0</v>
      </c>
      <c r="AE266" s="23">
        <f>'[1]начисления 2017'!BP269</f>
        <v>0</v>
      </c>
      <c r="AF266" s="23">
        <f>1.11426*AB266*2.5%+'[1]начисления 2017'!BR269</f>
        <v>0</v>
      </c>
      <c r="AG266" s="23">
        <v>0</v>
      </c>
      <c r="AH266" s="23">
        <f>'[1]начисления 2017'!CD269</f>
        <v>0</v>
      </c>
      <c r="AI266" s="23">
        <f t="shared" si="143"/>
        <v>0</v>
      </c>
      <c r="AJ266" s="23">
        <f>'[1]начисления 2017'!BT269</f>
        <v>0</v>
      </c>
      <c r="AK266" s="23">
        <f>1.11426*AH266*2.5%+'[1]начисления 2017'!CE269</f>
        <v>0</v>
      </c>
      <c r="AL266" s="23">
        <v>0</v>
      </c>
      <c r="AM266" s="23">
        <f>'[1]начисления 2017'!CS269</f>
        <v>3742.2000000000003</v>
      </c>
      <c r="AN266" s="23">
        <f t="shared" si="144"/>
        <v>350.51082609725944</v>
      </c>
      <c r="AO266" s="23">
        <f>'[1]начисления 2017'!CV269</f>
        <v>0</v>
      </c>
      <c r="AP266" s="23">
        <f t="shared" si="145"/>
        <v>0</v>
      </c>
      <c r="AQ266" s="23">
        <f>'[1]начисления 2017'!CW269</f>
        <v>164.6336</v>
      </c>
      <c r="AR266" s="23">
        <f>'[1]начисления 2017'!CH269</f>
        <v>35.370933616230197</v>
      </c>
      <c r="AS266" s="23">
        <f>'[1]начисления 2017'!CK269+'[1]начисления 2017'!CL269+'[1]начисления 2017'!CM269+'[1]начисления 2017'!CN269</f>
        <v>0</v>
      </c>
      <c r="AT266" s="23">
        <f>'[1]начисления 2017'!CJ269</f>
        <v>0</v>
      </c>
      <c r="AU266" s="23">
        <f>'[1]начисления 2017'!CI269</f>
        <v>0</v>
      </c>
      <c r="AV266" s="23">
        <f>1.11426*AM266*2.5%+'[1]начисления 2017'!CY269</f>
        <v>150.50629248102925</v>
      </c>
      <c r="AW266" s="23">
        <f t="shared" si="146"/>
        <v>9.3664375527032071</v>
      </c>
      <c r="AX266" s="23">
        <f>'[1]начисления 2017'!CO269</f>
        <v>0</v>
      </c>
      <c r="AY266" s="23">
        <f t="shared" si="147"/>
        <v>0</v>
      </c>
      <c r="AZ266" s="23">
        <f>'[1]начисления 2017'!CP269</f>
        <v>0</v>
      </c>
      <c r="BA266" s="23">
        <f>'[1]начисления 2017'!CQ269</f>
        <v>0</v>
      </c>
      <c r="BB266" s="23">
        <f>1.11426*AX266*2.5%+'[1]начисления 2017'!CR269</f>
        <v>0</v>
      </c>
      <c r="BC266" s="23">
        <v>0</v>
      </c>
      <c r="BD266" s="23">
        <v>111282.39</v>
      </c>
      <c r="BE266" s="23">
        <f t="shared" si="148"/>
        <v>114064.44975</v>
      </c>
      <c r="BF266" s="23">
        <f>'[1]начисления 2017'!CZ269</f>
        <v>111282.39</v>
      </c>
      <c r="BG266" s="23">
        <f t="shared" si="149"/>
        <v>2782.0597500000003</v>
      </c>
      <c r="BH266" s="23">
        <f t="shared" si="155"/>
        <v>102.49999999999999</v>
      </c>
      <c r="BI266" s="23">
        <f t="shared" si="150"/>
        <v>3613.6905503561916</v>
      </c>
      <c r="BJ266" s="23">
        <f>'[1]начисления 2017'!DD269</f>
        <v>2016.4506391033781</v>
      </c>
      <c r="BK266" s="23">
        <f t="shared" si="151"/>
        <v>608.96809300922018</v>
      </c>
      <c r="BL266" s="23">
        <f>'[1]начисления 2017'!DF269</f>
        <v>293.40045838537702</v>
      </c>
      <c r="BM266" s="23">
        <f>'[1]начисления 2017'!DK269</f>
        <v>20.627525092238702</v>
      </c>
      <c r="BN266" s="23">
        <f>'[1]начисления 2017'!DG269</f>
        <v>42.589631787911429</v>
      </c>
      <c r="BO266" s="23">
        <f>'[1]начисления 2017'!DH269</f>
        <v>39.311406919439783</v>
      </c>
      <c r="BP266" s="23">
        <f>'[1]начисления 2017'!DE269</f>
        <v>221.8968084399545</v>
      </c>
      <c r="BQ266" s="23">
        <f>'[1]начисления 2017'!DJ269</f>
        <v>264.91051761355408</v>
      </c>
      <c r="BR266" s="23">
        <f>'[1]начисления 2017'!DI269</f>
        <v>76.076201395158506</v>
      </c>
      <c r="BS266" s="23">
        <f>'[1]начисления 2017'!DL269</f>
        <v>3.1174159233063476</v>
      </c>
      <c r="BT266" s="23">
        <f>'[1]начисления 2017'!DM269</f>
        <v>9.7595487206704217</v>
      </c>
      <c r="BU266" s="23">
        <f>'[1]начисления 2017'!DN269</f>
        <v>16.582303965982483</v>
      </c>
      <c r="BV266" s="23">
        <f>'[1]начисления 2017'!DS269</f>
        <v>115.40796531642505</v>
      </c>
      <c r="BW266" s="23">
        <f t="shared" si="152"/>
        <v>123525.62939737659</v>
      </c>
    </row>
    <row r="267" spans="1:75" s="25" customFormat="1" ht="12" x14ac:dyDescent="0.2">
      <c r="A267" s="18">
        <f t="shared" si="153"/>
        <v>264</v>
      </c>
      <c r="B267" s="35" t="s">
        <v>141</v>
      </c>
      <c r="C267" s="20">
        <v>33</v>
      </c>
      <c r="D267" s="30">
        <v>42979</v>
      </c>
      <c r="E267" s="31">
        <v>847.59</v>
      </c>
      <c r="F267" s="23">
        <f>'[1]начисления 2017'!BD270+'[1]начисления 2017'!BH270</f>
        <v>16172.017199999998</v>
      </c>
      <c r="G267" s="23">
        <f t="shared" si="135"/>
        <v>15348.930354430475</v>
      </c>
      <c r="H267" s="23">
        <f>'[1]начисления 2017'!BF270</f>
        <v>11442.730074730165</v>
      </c>
      <c r="I267" s="23">
        <f t="shared" si="136"/>
        <v>3455.7044825685098</v>
      </c>
      <c r="J267" s="23">
        <f>'[1]начисления 2017'!BG270</f>
        <v>0</v>
      </c>
      <c r="K267" s="23">
        <f>'[1]начисления 2017'!AS270</f>
        <v>0</v>
      </c>
      <c r="L267" s="23">
        <f>1.11426*F267*2.5%+'[1]начисления 2017'!BI270+'[1]начисления 2017'!BY270</f>
        <v>450.49579713180003</v>
      </c>
      <c r="M267" s="23">
        <f t="shared" si="156"/>
        <v>94.910425611162935</v>
      </c>
      <c r="N267" s="23">
        <f>'[1]начисления 2017'!BJ270</f>
        <v>2644.4808000000003</v>
      </c>
      <c r="O267" s="23">
        <f t="shared" si="137"/>
        <v>2236.8104957782361</v>
      </c>
      <c r="P267" s="23">
        <f>'[1]начисления 2017'!BK270</f>
        <v>1661.4013182588603</v>
      </c>
      <c r="Q267" s="23">
        <f t="shared" si="138"/>
        <v>501.74319811417581</v>
      </c>
      <c r="R267" s="23">
        <f>'[1]начисления 2017'!BL270</f>
        <v>0</v>
      </c>
      <c r="S267" s="23">
        <f>'[1]начисления 2017'!BC270</f>
        <v>0</v>
      </c>
      <c r="T267" s="23">
        <f t="shared" si="139"/>
        <v>73.665979405200019</v>
      </c>
      <c r="U267" s="24">
        <f t="shared" ref="U267:U268" si="157">O267/N267*100</f>
        <v>84.5841079949696</v>
      </c>
      <c r="V267" s="24">
        <f>'[1]начисления 2017'!E270*'[1]начисления 2017'!I270*4</f>
        <v>8577.6108000000004</v>
      </c>
      <c r="W267" s="23">
        <f t="shared" si="140"/>
        <v>8785.2769224435779</v>
      </c>
      <c r="X267" s="23">
        <f>'[1]начисления 2017'!AL270</f>
        <v>7587.823834184579</v>
      </c>
      <c r="Y267" s="23">
        <f>'[1]начисления 2017'!AM270</f>
        <v>834.49633150886461</v>
      </c>
      <c r="Z267" s="23">
        <f>1.11426*V267*2.5%+'[1]начисления 2017'!AN270</f>
        <v>362.95675675013445</v>
      </c>
      <c r="AA267" s="23">
        <f t="shared" si="154"/>
        <v>102.42102523984391</v>
      </c>
      <c r="AB267" s="23">
        <f>'[1]начисления 2017'!BQ270</f>
        <v>0</v>
      </c>
      <c r="AC267" s="23">
        <f t="shared" si="141"/>
        <v>0</v>
      </c>
      <c r="AD267" s="23">
        <f>'[1]начисления 2017'!BN270</f>
        <v>0</v>
      </c>
      <c r="AE267" s="23">
        <f>'[1]начисления 2017'!BP270</f>
        <v>0</v>
      </c>
      <c r="AF267" s="23">
        <f>1.11426*AB267*2.5%+'[1]начисления 2017'!BR270</f>
        <v>0</v>
      </c>
      <c r="AG267" s="23">
        <v>0</v>
      </c>
      <c r="AH267" s="23">
        <f>'[1]начисления 2017'!CD270</f>
        <v>0</v>
      </c>
      <c r="AI267" s="23">
        <f t="shared" si="143"/>
        <v>0</v>
      </c>
      <c r="AJ267" s="23">
        <f>'[1]начисления 2017'!BT270</f>
        <v>0</v>
      </c>
      <c r="AK267" s="23">
        <f>1.11426*AH267*2.5%+'[1]начисления 2017'!CE270</f>
        <v>0</v>
      </c>
      <c r="AL267" s="23">
        <v>0</v>
      </c>
      <c r="AM267" s="23">
        <f>'[1]начисления 2017'!CS270</f>
        <v>16782.282000000003</v>
      </c>
      <c r="AN267" s="23">
        <f t="shared" si="144"/>
        <v>14467.187884317897</v>
      </c>
      <c r="AO267" s="23">
        <f>'[1]начисления 2017'!CV270</f>
        <v>7823.938942431967</v>
      </c>
      <c r="AP267" s="23">
        <f t="shared" si="145"/>
        <v>2362.8295606144538</v>
      </c>
      <c r="AQ267" s="23">
        <f>'[1]начисления 2017'!CW270</f>
        <v>1045.7041999999999</v>
      </c>
      <c r="AR267" s="23">
        <f>'[1]начисления 2017'!CH270</f>
        <v>158.6246011840241</v>
      </c>
      <c r="AS267" s="23">
        <f>'[1]начисления 2017'!CK270+'[1]начисления 2017'!CL270+'[1]начисления 2017'!CM270+'[1]начисления 2017'!CN270</f>
        <v>0</v>
      </c>
      <c r="AT267" s="23">
        <f>'[1]начисления 2017'!CJ270</f>
        <v>80.650710390210037</v>
      </c>
      <c r="AU267" s="23">
        <f>'[1]начисления 2017'!CI270</f>
        <v>35.593009854476989</v>
      </c>
      <c r="AV267" s="23">
        <f>1.11426*AM267*2.5%+'[1]начисления 2017'!CY270</f>
        <v>2959.8468598427653</v>
      </c>
      <c r="AW267" s="23">
        <f t="shared" si="146"/>
        <v>86.205129220912241</v>
      </c>
      <c r="AX267" s="23">
        <f>'[1]начисления 2017'!CO270</f>
        <v>0</v>
      </c>
      <c r="AY267" s="23">
        <f t="shared" si="147"/>
        <v>0</v>
      </c>
      <c r="AZ267" s="23">
        <f>'[1]начисления 2017'!CP270</f>
        <v>0</v>
      </c>
      <c r="BA267" s="23">
        <f>'[1]начисления 2017'!CQ270</f>
        <v>0</v>
      </c>
      <c r="BB267" s="23">
        <f>1.11426*AX267*2.5%+'[1]начисления 2017'!CR270</f>
        <v>0</v>
      </c>
      <c r="BC267" s="23">
        <v>0</v>
      </c>
      <c r="BD267" s="23">
        <v>81952.42</v>
      </c>
      <c r="BE267" s="23">
        <f t="shared" si="148"/>
        <v>84001.230500000005</v>
      </c>
      <c r="BF267" s="23">
        <f>'[1]начисления 2017'!CZ270</f>
        <v>81952.42</v>
      </c>
      <c r="BG267" s="23">
        <f t="shared" si="149"/>
        <v>2048.8105</v>
      </c>
      <c r="BH267" s="23">
        <f t="shared" si="155"/>
        <v>102.50000000000001</v>
      </c>
      <c r="BI267" s="23">
        <f t="shared" si="150"/>
        <v>17255.643774003831</v>
      </c>
      <c r="BJ267" s="23">
        <f>'[1]начисления 2017'!DD270</f>
        <v>9628.7032415657704</v>
      </c>
      <c r="BK267" s="23">
        <f t="shared" si="151"/>
        <v>2907.8683789528627</v>
      </c>
      <c r="BL267" s="23">
        <f>'[1]начисления 2017'!DF270</f>
        <v>1401.0092238054181</v>
      </c>
      <c r="BM267" s="23">
        <f>'[1]начисления 2017'!DK270</f>
        <v>98.497981487626944</v>
      </c>
      <c r="BN267" s="23">
        <f>'[1]начисления 2017'!DG270</f>
        <v>203.36869036164467</v>
      </c>
      <c r="BO267" s="23">
        <f>'[1]начисления 2017'!DH270</f>
        <v>187.71492041284492</v>
      </c>
      <c r="BP267" s="23">
        <f>'[1]начисления 2017'!DE270</f>
        <v>1059.573925235743</v>
      </c>
      <c r="BQ267" s="23">
        <f>'[1]начисления 2017'!DJ270</f>
        <v>1264.9676169631864</v>
      </c>
      <c r="BR267" s="23">
        <f>'[1]начисления 2017'!DI270</f>
        <v>363.26957515076521</v>
      </c>
      <c r="BS267" s="23">
        <f>'[1]начисления 2017'!DL270</f>
        <v>14.885895158532419</v>
      </c>
      <c r="BT267" s="23">
        <f>'[1]начисления 2017'!DM270</f>
        <v>46.602578104626076</v>
      </c>
      <c r="BU267" s="23">
        <f>'[1]начисления 2017'!DN270</f>
        <v>79.181746804811738</v>
      </c>
      <c r="BV267" s="23">
        <f>'[1]начисления 2017'!DS270</f>
        <v>551.0817017761882</v>
      </c>
      <c r="BW267" s="23">
        <f t="shared" si="152"/>
        <v>142646.16163275021</v>
      </c>
    </row>
    <row r="268" spans="1:75" s="25" customFormat="1" ht="12" x14ac:dyDescent="0.2">
      <c r="A268" s="18">
        <f t="shared" si="153"/>
        <v>265</v>
      </c>
      <c r="B268" s="35" t="s">
        <v>141</v>
      </c>
      <c r="C268" s="20">
        <v>34</v>
      </c>
      <c r="D268" s="30">
        <v>42979</v>
      </c>
      <c r="E268" s="31">
        <v>840.52</v>
      </c>
      <c r="F268" s="23">
        <f>'[1]начисления 2017'!BD271+'[1]начисления 2017'!BH271</f>
        <v>16037.121599999999</v>
      </c>
      <c r="G268" s="23">
        <f t="shared" si="135"/>
        <v>15220.900366339742</v>
      </c>
      <c r="H268" s="23">
        <f>'[1]начисления 2017'!BF271</f>
        <v>11347.282863663089</v>
      </c>
      <c r="I268" s="23">
        <f t="shared" si="136"/>
        <v>3426.8794248262529</v>
      </c>
      <c r="J268" s="23">
        <f>'[1]начисления 2017'!BG271</f>
        <v>0</v>
      </c>
      <c r="K268" s="23">
        <f>'[1]начисления 2017'!AS271</f>
        <v>0</v>
      </c>
      <c r="L268" s="23">
        <f>1.11426*F268*2.5%+'[1]начисления 2017'!BI271+'[1]начисления 2017'!BY271</f>
        <v>446.73807785040003</v>
      </c>
      <c r="M268" s="23">
        <f t="shared" si="156"/>
        <v>94.910425611162935</v>
      </c>
      <c r="N268" s="23">
        <f>'[1]начисления 2017'!BJ271</f>
        <v>2622.4223999999999</v>
      </c>
      <c r="O268" s="23">
        <f t="shared" si="137"/>
        <v>2218.152594900273</v>
      </c>
      <c r="P268" s="23">
        <f>'[1]начисления 2017'!BK271</f>
        <v>1647.5430762785509</v>
      </c>
      <c r="Q268" s="23">
        <f t="shared" si="138"/>
        <v>497.55800903612237</v>
      </c>
      <c r="R268" s="23">
        <f>'[1]начисления 2017'!BL271</f>
        <v>0</v>
      </c>
      <c r="S268" s="23">
        <f>'[1]начисления 2017'!BC271</f>
        <v>0</v>
      </c>
      <c r="T268" s="23">
        <f t="shared" si="139"/>
        <v>73.051509585600002</v>
      </c>
      <c r="U268" s="24">
        <f t="shared" si="157"/>
        <v>84.584107994969585</v>
      </c>
      <c r="V268" s="24">
        <f>'[1]начисления 2017'!E271*'[1]начисления 2017'!I271*4</f>
        <v>8506.0623999999989</v>
      </c>
      <c r="W268" s="23">
        <f t="shared" si="140"/>
        <v>8711.9963176208748</v>
      </c>
      <c r="X268" s="23">
        <f>'[1]начисления 2017'!AL271</f>
        <v>7524.5315413216558</v>
      </c>
      <c r="Y268" s="23">
        <f>'[1]начисления 2017'!AM271</f>
        <v>827.53554968773926</v>
      </c>
      <c r="Z268" s="23">
        <f>1.11426*V268*2.5%+'[1]начисления 2017'!AN271</f>
        <v>359.92922661147838</v>
      </c>
      <c r="AA268" s="23">
        <f t="shared" si="154"/>
        <v>102.42102523984396</v>
      </c>
      <c r="AB268" s="23">
        <f>'[1]начисления 2017'!BQ271</f>
        <v>0</v>
      </c>
      <c r="AC268" s="23">
        <f t="shared" si="141"/>
        <v>0</v>
      </c>
      <c r="AD268" s="23">
        <f>'[1]начисления 2017'!BN271</f>
        <v>0</v>
      </c>
      <c r="AE268" s="23">
        <f>'[1]начисления 2017'!BP271</f>
        <v>0</v>
      </c>
      <c r="AF268" s="23">
        <f>1.11426*AB268*2.5%+'[1]начисления 2017'!BR271</f>
        <v>0</v>
      </c>
      <c r="AG268" s="23">
        <v>0</v>
      </c>
      <c r="AH268" s="23">
        <f>'[1]начисления 2017'!CD271</f>
        <v>0</v>
      </c>
      <c r="AI268" s="23">
        <f t="shared" si="143"/>
        <v>0</v>
      </c>
      <c r="AJ268" s="23">
        <f>'[1]начисления 2017'!BT271</f>
        <v>0</v>
      </c>
      <c r="AK268" s="23">
        <f>1.11426*AH268*2.5%+'[1]начисления 2017'!CE271</f>
        <v>0</v>
      </c>
      <c r="AL268" s="23">
        <v>0</v>
      </c>
      <c r="AM268" s="23">
        <f>'[1]начисления 2017'!CS271</f>
        <v>16642.295999999998</v>
      </c>
      <c r="AN268" s="23">
        <f t="shared" si="144"/>
        <v>6768.4236138402684</v>
      </c>
      <c r="AO268" s="23">
        <f>'[1]начисления 2017'!CV271</f>
        <v>1876.9846989632927</v>
      </c>
      <c r="AP268" s="23">
        <f t="shared" si="145"/>
        <v>566.84937908691438</v>
      </c>
      <c r="AQ268" s="23">
        <f>'[1]начисления 2017'!CW271</f>
        <v>2457.7526159999998</v>
      </c>
      <c r="AR268" s="23">
        <f>'[1]начисления 2017'!CH271</f>
        <v>157.30146625986137</v>
      </c>
      <c r="AS268" s="23">
        <f>'[1]начисления 2017'!CK271+'[1]начисления 2017'!CL271+'[1]начисления 2017'!CM271+'[1]начисления 2017'!CN271</f>
        <v>0</v>
      </c>
      <c r="AT268" s="23">
        <f>'[1]начисления 2017'!CJ271</f>
        <v>19.348329591627614</v>
      </c>
      <c r="AU268" s="23">
        <f>'[1]начисления 2017'!CI271</f>
        <v>8.5388619950217528</v>
      </c>
      <c r="AV268" s="23">
        <f>1.11426*AM268*2.5%+'[1]начисления 2017'!CY271</f>
        <v>1681.6482619435501</v>
      </c>
      <c r="AW268" s="23">
        <f t="shared" si="146"/>
        <v>40.670010999926149</v>
      </c>
      <c r="AX268" s="23">
        <f>'[1]начисления 2017'!CO271</f>
        <v>0</v>
      </c>
      <c r="AY268" s="23">
        <f t="shared" si="147"/>
        <v>0</v>
      </c>
      <c r="AZ268" s="23">
        <f>'[1]начисления 2017'!CP271</f>
        <v>0</v>
      </c>
      <c r="BA268" s="23">
        <f>'[1]начисления 2017'!CQ271</f>
        <v>0</v>
      </c>
      <c r="BB268" s="23">
        <f>1.11426*AX268*2.5%+'[1]начисления 2017'!CR271</f>
        <v>0</v>
      </c>
      <c r="BC268" s="23">
        <v>0</v>
      </c>
      <c r="BD268" s="23">
        <v>160382.82</v>
      </c>
      <c r="BE268" s="23">
        <f t="shared" si="148"/>
        <v>164392.39049999998</v>
      </c>
      <c r="BF268" s="23">
        <f>'[1]начисления 2017'!CZ271</f>
        <v>160382.81999999998</v>
      </c>
      <c r="BG268" s="23">
        <f t="shared" si="149"/>
        <v>4009.5705000000003</v>
      </c>
      <c r="BH268" s="23">
        <f t="shared" si="155"/>
        <v>102.49999999999999</v>
      </c>
      <c r="BI268" s="23">
        <f t="shared" si="150"/>
        <v>17111.709322816107</v>
      </c>
      <c r="BJ268" s="23">
        <f>'[1]начисления 2017'!DD271</f>
        <v>9548.3873672422524</v>
      </c>
      <c r="BK268" s="23">
        <f t="shared" si="151"/>
        <v>2883.6129849071604</v>
      </c>
      <c r="BL268" s="23">
        <f>'[1]начисления 2017'!DF271</f>
        <v>1389.3229896446749</v>
      </c>
      <c r="BM268" s="23">
        <f>'[1]начисления 2017'!DK271</f>
        <v>97.676380561332962</v>
      </c>
      <c r="BN268" s="23">
        <f>'[1]начисления 2017'!DG271</f>
        <v>201.67233169665707</v>
      </c>
      <c r="BO268" s="23">
        <f>'[1]начисления 2017'!DH271</f>
        <v>186.14913449356931</v>
      </c>
      <c r="BP268" s="23">
        <f>'[1]начисления 2017'!DE271</f>
        <v>1050.7357043371755</v>
      </c>
      <c r="BQ268" s="23">
        <f>'[1]начисления 2017'!DJ271</f>
        <v>1254.4161462616328</v>
      </c>
      <c r="BR268" s="23">
        <f>'[1]начисления 2017'!DI271</f>
        <v>360.23943570089449</v>
      </c>
      <c r="BS268" s="23">
        <f>'[1]начисления 2017'!DL271</f>
        <v>14.761727484573518</v>
      </c>
      <c r="BT268" s="23">
        <f>'[1]начисления 2017'!DM271</f>
        <v>46.213852155523675</v>
      </c>
      <c r="BU268" s="23">
        <f>'[1]начисления 2017'!DN271</f>
        <v>78.521268330655573</v>
      </c>
      <c r="BV268" s="23">
        <f>'[1]начисления 2017'!DS271</f>
        <v>546.4849655811438</v>
      </c>
      <c r="BW268" s="23">
        <f t="shared" si="152"/>
        <v>214970.05768109841</v>
      </c>
    </row>
    <row r="269" spans="1:75" s="25" customFormat="1" ht="12" x14ac:dyDescent="0.2">
      <c r="A269" s="18">
        <f t="shared" si="153"/>
        <v>266</v>
      </c>
      <c r="B269" s="35" t="s">
        <v>141</v>
      </c>
      <c r="C269" s="29">
        <v>36</v>
      </c>
      <c r="D269" s="29"/>
      <c r="E269" s="26">
        <v>738.92</v>
      </c>
      <c r="F269" s="23">
        <f>'[1]начисления 2017'!BD272+'[1]начисления 2017'!BH272</f>
        <v>0</v>
      </c>
      <c r="G269" s="23">
        <f t="shared" si="135"/>
        <v>0</v>
      </c>
      <c r="H269" s="23">
        <f>'[1]начисления 2017'!BF272</f>
        <v>0</v>
      </c>
      <c r="I269" s="23">
        <f t="shared" si="136"/>
        <v>0</v>
      </c>
      <c r="J269" s="23">
        <f>'[1]начисления 2017'!BG272</f>
        <v>0</v>
      </c>
      <c r="K269" s="23">
        <f>'[1]начисления 2017'!AS272</f>
        <v>0</v>
      </c>
      <c r="L269" s="23">
        <f>1.11426*F269*2.5%+'[1]начисления 2017'!BI272+'[1]начисления 2017'!BY272</f>
        <v>0</v>
      </c>
      <c r="M269" s="23">
        <v>0</v>
      </c>
      <c r="N269" s="23">
        <f>'[1]начисления 2017'!BJ272</f>
        <v>0</v>
      </c>
      <c r="O269" s="23">
        <f t="shared" si="137"/>
        <v>0</v>
      </c>
      <c r="P269" s="23">
        <f>'[1]начисления 2017'!BK272</f>
        <v>0</v>
      </c>
      <c r="Q269" s="23">
        <f t="shared" si="138"/>
        <v>0</v>
      </c>
      <c r="R269" s="23">
        <f>'[1]начисления 2017'!BL272</f>
        <v>0</v>
      </c>
      <c r="S269" s="23">
        <f>'[1]начисления 2017'!BC272</f>
        <v>0</v>
      </c>
      <c r="T269" s="23">
        <f t="shared" si="139"/>
        <v>0</v>
      </c>
      <c r="U269" s="24">
        <v>0</v>
      </c>
      <c r="V269" s="24">
        <f>'[1]начисления 2017'!E272*'[1]начисления 2017'!I272*12</f>
        <v>27044.471999999994</v>
      </c>
      <c r="W269" s="23">
        <f t="shared" si="140"/>
        <v>23103.302467149148</v>
      </c>
      <c r="X269" s="23">
        <f>'[1]начисления 2017'!AL272</f>
        <v>19844.95376616879</v>
      </c>
      <c r="Y269" s="23">
        <f>'[1]начисления 2017'!AM272</f>
        <v>2182.5152347663266</v>
      </c>
      <c r="Z269" s="23">
        <f>1.11426*V269*2.5%+'[1]начисления 2017'!AN272</f>
        <v>1075.8334662140287</v>
      </c>
      <c r="AA269" s="23">
        <f t="shared" si="154"/>
        <v>85.427079024316512</v>
      </c>
      <c r="AB269" s="23">
        <f>'[1]начисления 2017'!BQ272</f>
        <v>0</v>
      </c>
      <c r="AC269" s="23">
        <f t="shared" si="141"/>
        <v>0</v>
      </c>
      <c r="AD269" s="23">
        <f>'[1]начисления 2017'!BN272</f>
        <v>0</v>
      </c>
      <c r="AE269" s="23">
        <f>'[1]начисления 2017'!BP272</f>
        <v>0</v>
      </c>
      <c r="AF269" s="23">
        <f>1.11426*AB269*2.5%+'[1]начисления 2017'!BR272</f>
        <v>0</v>
      </c>
      <c r="AG269" s="23">
        <v>0</v>
      </c>
      <c r="AH269" s="23">
        <f>'[1]начисления 2017'!CD272</f>
        <v>1330.056</v>
      </c>
      <c r="AI269" s="23">
        <f t="shared" si="143"/>
        <v>1363.2931116790462</v>
      </c>
      <c r="AJ269" s="23">
        <f>'[1]начисления 2017'!BT272</f>
        <v>843.69999999999993</v>
      </c>
      <c r="AK269" s="23">
        <f>1.11426*AH269*2.5%+'[1]начисления 2017'!CE272</f>
        <v>519.59311167904627</v>
      </c>
      <c r="AL269" s="23">
        <f t="shared" ref="AL269:AL270" si="158">AI269/AH269*100</f>
        <v>102.49892573538604</v>
      </c>
      <c r="AM269" s="23">
        <f>'[1]начисления 2017'!CS272</f>
        <v>50852.474399999992</v>
      </c>
      <c r="AN269" s="23">
        <f t="shared" si="144"/>
        <v>69416.507305953928</v>
      </c>
      <c r="AO269" s="23">
        <f>'[1]начисления 2017'!CV272</f>
        <v>35108.760269826926</v>
      </c>
      <c r="AP269" s="23">
        <f t="shared" si="145"/>
        <v>10602.845601487732</v>
      </c>
      <c r="AQ269" s="23">
        <f>'[1]начисления 2017'!CW272</f>
        <v>8915.3632679999992</v>
      </c>
      <c r="AR269" s="23">
        <f>'[1]начисления 2017'!CH272</f>
        <v>480.65295714377777</v>
      </c>
      <c r="AS269" s="23">
        <f>'[1]начисления 2017'!CK272+'[1]начисления 2017'!CL272+'[1]начисления 2017'!CM272+'[1]начисления 2017'!CN272</f>
        <v>0</v>
      </c>
      <c r="AT269" s="23">
        <f>'[1]начисления 2017'!CJ272</f>
        <v>361.90804625591511</v>
      </c>
      <c r="AU269" s="23">
        <f>'[1]начисления 2017'!CI272</f>
        <v>159.7183285116474</v>
      </c>
      <c r="AV269" s="23">
        <f>1.11426*AM269*2.5%+'[1]начисления 2017'!CY272</f>
        <v>13787.258834727927</v>
      </c>
      <c r="AW269" s="23">
        <f t="shared" si="146"/>
        <v>136.50566294951801</v>
      </c>
      <c r="AX269" s="23">
        <f>'[1]начисления 2017'!CO272</f>
        <v>0</v>
      </c>
      <c r="AY269" s="23">
        <f t="shared" si="147"/>
        <v>0</v>
      </c>
      <c r="AZ269" s="23">
        <f>'[1]начисления 2017'!CP272</f>
        <v>0</v>
      </c>
      <c r="BA269" s="23">
        <f>'[1]начисления 2017'!CQ272</f>
        <v>0</v>
      </c>
      <c r="BB269" s="23">
        <f>1.11426*AX269*2.5%+'[1]начисления 2017'!CR272</f>
        <v>0</v>
      </c>
      <c r="BC269" s="23">
        <v>0</v>
      </c>
      <c r="BD269" s="23">
        <f>'[1]начисления 2017'!DA272</f>
        <v>3280.8047999999999</v>
      </c>
      <c r="BE269" s="23">
        <f t="shared" si="148"/>
        <v>82.020120000000006</v>
      </c>
      <c r="BF269" s="23">
        <f>'[1]начисления 2017'!CZ272</f>
        <v>0</v>
      </c>
      <c r="BG269" s="23">
        <f t="shared" si="149"/>
        <v>82.020120000000006</v>
      </c>
      <c r="BH269" s="23">
        <f t="shared" si="155"/>
        <v>2.5</v>
      </c>
      <c r="BI269" s="23">
        <f t="shared" si="150"/>
        <v>10384.109264178673</v>
      </c>
      <c r="BJ269" s="23">
        <f>'[1]начисления 2017'!DD272</f>
        <v>5794.3654749874713</v>
      </c>
      <c r="BK269" s="23">
        <f t="shared" si="151"/>
        <v>1749.8983734462163</v>
      </c>
      <c r="BL269" s="23">
        <f>'[1]начисления 2017'!DF272</f>
        <v>843.09997648624267</v>
      </c>
      <c r="BM269" s="23">
        <f>'[1]начисления 2017'!DK272</f>
        <v>59.274160701524636</v>
      </c>
      <c r="BN269" s="23">
        <f>'[1]начисления 2017'!DG272</f>
        <v>122.38330422709205</v>
      </c>
      <c r="BO269" s="23">
        <f>'[1]начисления 2017'!DH272</f>
        <v>112.96317133181634</v>
      </c>
      <c r="BP269" s="23">
        <f>'[1]начисления 2017'!DE272</f>
        <v>637.63088513096193</v>
      </c>
      <c r="BQ269" s="23">
        <f>'[1]начисления 2017'!DJ272</f>
        <v>761.23279561337347</v>
      </c>
      <c r="BR269" s="23">
        <f>'[1]начисления 2017'!DI272</f>
        <v>218.60853238059394</v>
      </c>
      <c r="BS269" s="23">
        <f>'[1]начисления 2017'!DL272</f>
        <v>8.9580408500425612</v>
      </c>
      <c r="BT269" s="23">
        <f>'[1]начисления 2017'!DM272</f>
        <v>28.044520932908213</v>
      </c>
      <c r="BU269" s="23">
        <f>'[1]начисления 2017'!DN272</f>
        <v>47.650028090427639</v>
      </c>
      <c r="BV269" s="23">
        <f>'[1]начисления 2017'!DS272</f>
        <v>331.63020051182195</v>
      </c>
      <c r="BW269" s="23">
        <f t="shared" si="152"/>
        <v>104680.86246947262</v>
      </c>
    </row>
    <row r="270" spans="1:75" s="25" customFormat="1" ht="12" x14ac:dyDescent="0.2">
      <c r="A270" s="18">
        <f t="shared" si="153"/>
        <v>267</v>
      </c>
      <c r="B270" s="35" t="s">
        <v>141</v>
      </c>
      <c r="C270" s="29">
        <v>38</v>
      </c>
      <c r="D270" s="29"/>
      <c r="E270" s="26">
        <v>748.22</v>
      </c>
      <c r="F270" s="23">
        <f>'[1]начисления 2017'!BD273+'[1]начисления 2017'!BH273</f>
        <v>0</v>
      </c>
      <c r="G270" s="23">
        <f t="shared" si="135"/>
        <v>0</v>
      </c>
      <c r="H270" s="23">
        <f>'[1]начисления 2017'!BF273</f>
        <v>0</v>
      </c>
      <c r="I270" s="23">
        <f t="shared" si="136"/>
        <v>0</v>
      </c>
      <c r="J270" s="23">
        <f>'[1]начисления 2017'!BG273</f>
        <v>0</v>
      </c>
      <c r="K270" s="23">
        <f>'[1]начисления 2017'!AS273</f>
        <v>0</v>
      </c>
      <c r="L270" s="23">
        <f>1.11426*F270*2.5%+'[1]начисления 2017'!BI273+'[1]начисления 2017'!BY273</f>
        <v>0</v>
      </c>
      <c r="M270" s="23">
        <v>0</v>
      </c>
      <c r="N270" s="23">
        <f>'[1]начисления 2017'!BJ273</f>
        <v>0</v>
      </c>
      <c r="O270" s="23">
        <f t="shared" si="137"/>
        <v>0</v>
      </c>
      <c r="P270" s="23">
        <f>'[1]начисления 2017'!BK273</f>
        <v>0</v>
      </c>
      <c r="Q270" s="23">
        <f t="shared" si="138"/>
        <v>0</v>
      </c>
      <c r="R270" s="23">
        <f>'[1]начисления 2017'!BL273</f>
        <v>0</v>
      </c>
      <c r="S270" s="23">
        <f>'[1]начисления 2017'!BC273</f>
        <v>0</v>
      </c>
      <c r="T270" s="23">
        <f t="shared" si="139"/>
        <v>0</v>
      </c>
      <c r="U270" s="24">
        <v>0</v>
      </c>
      <c r="V270" s="24">
        <f>'[1]начисления 2017'!E273*'[1]начисления 2017'!I273*12</f>
        <v>27384.851999999999</v>
      </c>
      <c r="W270" s="23">
        <f t="shared" si="140"/>
        <v>23394.079158732118</v>
      </c>
      <c r="X270" s="23">
        <f>'[1]начисления 2017'!AL273</f>
        <v>20094.721088782026</v>
      </c>
      <c r="Y270" s="23">
        <f>'[1]начисления 2017'!AM273</f>
        <v>2209.9842323348412</v>
      </c>
      <c r="Z270" s="23">
        <f>1.11426*V270*2.5%+'[1]начисления 2017'!AN273</f>
        <v>1089.3738376152501</v>
      </c>
      <c r="AA270" s="23">
        <f t="shared" si="154"/>
        <v>85.427079024316512</v>
      </c>
      <c r="AB270" s="23">
        <f>'[1]начисления 2017'!BQ273</f>
        <v>0</v>
      </c>
      <c r="AC270" s="23">
        <f t="shared" si="141"/>
        <v>0</v>
      </c>
      <c r="AD270" s="23">
        <f>'[1]начисления 2017'!BN273</f>
        <v>0</v>
      </c>
      <c r="AE270" s="23">
        <f>'[1]начисления 2017'!BP273</f>
        <v>0</v>
      </c>
      <c r="AF270" s="23">
        <f>1.11426*AB270*2.5%+'[1]начисления 2017'!BR273</f>
        <v>0</v>
      </c>
      <c r="AG270" s="23">
        <v>0</v>
      </c>
      <c r="AH270" s="23">
        <f>'[1]начисления 2017'!CD273</f>
        <v>1346.796</v>
      </c>
      <c r="AI270" s="23">
        <f t="shared" si="143"/>
        <v>1369.8326774488387</v>
      </c>
      <c r="AJ270" s="23">
        <f>'[1]начисления 2017'!BT273</f>
        <v>843.69999999999993</v>
      </c>
      <c r="AK270" s="23">
        <f>1.11426*AH270*2.5%+'[1]начисления 2017'!CE273</f>
        <v>526.13267744883888</v>
      </c>
      <c r="AL270" s="23">
        <f t="shared" si="158"/>
        <v>101.71048009118222</v>
      </c>
      <c r="AM270" s="23">
        <f>'[1]начисления 2017'!CS273</f>
        <v>47380.283280000003</v>
      </c>
      <c r="AN270" s="23">
        <f t="shared" si="144"/>
        <v>26040.819921990711</v>
      </c>
      <c r="AO270" s="23">
        <f>'[1]начисления 2017'!CV273</f>
        <v>14251.435355475813</v>
      </c>
      <c r="AP270" s="23">
        <f t="shared" si="145"/>
        <v>4303.9334773536957</v>
      </c>
      <c r="AQ270" s="23">
        <f>'[1]начисления 2017'!CW273</f>
        <v>1172.0585999999998</v>
      </c>
      <c r="AR270" s="23">
        <f>'[1]начисления 2017'!CH273</f>
        <v>447.83412287292543</v>
      </c>
      <c r="AS270" s="23">
        <f>'[1]начисления 2017'!CK273+'[1]начисления 2017'!CL273+'[1]начисления 2017'!CM273+'[1]начисления 2017'!CN273</f>
        <v>0</v>
      </c>
      <c r="AT270" s="23">
        <f>'[1]начисления 2017'!CJ273</f>
        <v>146.90661493608332</v>
      </c>
      <c r="AU270" s="23">
        <f>'[1]начисления 2017'!CI273</f>
        <v>64.833261453114062</v>
      </c>
      <c r="AV270" s="23">
        <f>1.11426*AM270*2.5%+'[1]начисления 2017'!CY273</f>
        <v>5653.8184898990776</v>
      </c>
      <c r="AW270" s="23">
        <f t="shared" si="146"/>
        <v>54.961300607045906</v>
      </c>
      <c r="AX270" s="23">
        <f>'[1]начисления 2017'!CO273</f>
        <v>0</v>
      </c>
      <c r="AY270" s="23">
        <f t="shared" si="147"/>
        <v>0</v>
      </c>
      <c r="AZ270" s="23">
        <f>'[1]начисления 2017'!CP273</f>
        <v>0</v>
      </c>
      <c r="BA270" s="23">
        <f>'[1]начисления 2017'!CQ273</f>
        <v>0</v>
      </c>
      <c r="BB270" s="23">
        <f>1.11426*AX270*2.5%+'[1]начисления 2017'!CR273</f>
        <v>0</v>
      </c>
      <c r="BC270" s="23">
        <v>0</v>
      </c>
      <c r="BD270" s="23">
        <f>'[1]начисления 2017'!DA273</f>
        <v>2765.42112</v>
      </c>
      <c r="BE270" s="23">
        <f t="shared" si="148"/>
        <v>69.135528000000008</v>
      </c>
      <c r="BF270" s="23">
        <f>'[1]начисления 2017'!CZ273</f>
        <v>0</v>
      </c>
      <c r="BG270" s="23">
        <f t="shared" si="149"/>
        <v>69.135528000000008</v>
      </c>
      <c r="BH270" s="23">
        <f t="shared" si="155"/>
        <v>2.5</v>
      </c>
      <c r="BI270" s="23">
        <f t="shared" si="150"/>
        <v>9927.1944508873821</v>
      </c>
      <c r="BJ270" s="23">
        <f>'[1]начисления 2017'!DD273</f>
        <v>5539.4055788817559</v>
      </c>
      <c r="BK270" s="23">
        <f t="shared" si="151"/>
        <v>1672.9004848222903</v>
      </c>
      <c r="BL270" s="23">
        <f>'[1]начисления 2017'!DF273</f>
        <v>806.002440381631</v>
      </c>
      <c r="BM270" s="23">
        <f>'[1]начисления 2017'!DK273</f>
        <v>56.666017684062169</v>
      </c>
      <c r="BN270" s="23">
        <f>'[1]начисления 2017'!DG273</f>
        <v>116.99827377543919</v>
      </c>
      <c r="BO270" s="23">
        <f>'[1]начисления 2017'!DH273</f>
        <v>107.99263943305063</v>
      </c>
      <c r="BP270" s="23">
        <f>'[1]начисления 2017'!DE273</f>
        <v>609.57426617439933</v>
      </c>
      <c r="BQ270" s="23">
        <f>'[1]начисления 2017'!DJ273</f>
        <v>727.73752588631703</v>
      </c>
      <c r="BR270" s="23">
        <f>'[1]начисления 2017'!DI273</f>
        <v>208.98946210548334</v>
      </c>
      <c r="BS270" s="23">
        <f>'[1]начисления 2017'!DL273</f>
        <v>8.5638749703967765</v>
      </c>
      <c r="BT270" s="23">
        <f>'[1]начисления 2017'!DM273</f>
        <v>26.81052418654242</v>
      </c>
      <c r="BU270" s="23">
        <f>'[1]начисления 2017'!DN273</f>
        <v>45.553362586014302</v>
      </c>
      <c r="BV270" s="23">
        <f>'[1]начисления 2017'!DS273</f>
        <v>317.03802439987339</v>
      </c>
      <c r="BW270" s="23">
        <f t="shared" si="152"/>
        <v>61118.099761458921</v>
      </c>
    </row>
    <row r="271" spans="1:75" s="25" customFormat="1" ht="12" x14ac:dyDescent="0.2">
      <c r="A271" s="18">
        <f t="shared" si="153"/>
        <v>268</v>
      </c>
      <c r="B271" s="35" t="s">
        <v>141</v>
      </c>
      <c r="C271" s="20">
        <v>41</v>
      </c>
      <c r="D271" s="30">
        <v>42948</v>
      </c>
      <c r="E271" s="22">
        <v>835.9</v>
      </c>
      <c r="F271" s="23">
        <f>'[1]начисления 2017'!BD274+'[1]начисления 2017'!BH274</f>
        <v>0</v>
      </c>
      <c r="G271" s="23">
        <f t="shared" si="135"/>
        <v>0</v>
      </c>
      <c r="H271" s="23">
        <f>'[1]начисления 2017'!BF274</f>
        <v>0</v>
      </c>
      <c r="I271" s="23">
        <f t="shared" si="136"/>
        <v>0</v>
      </c>
      <c r="J271" s="23">
        <f>'[1]начисления 2017'!BG274</f>
        <v>0</v>
      </c>
      <c r="K271" s="23">
        <f>'[1]начисления 2017'!AS274</f>
        <v>0</v>
      </c>
      <c r="L271" s="23">
        <f>1.11426*F271*2.5%+'[1]начисления 2017'!BI274+'[1]начисления 2017'!BY274</f>
        <v>0</v>
      </c>
      <c r="M271" s="23">
        <v>0</v>
      </c>
      <c r="N271" s="23">
        <f>'[1]начисления 2017'!BJ274</f>
        <v>0</v>
      </c>
      <c r="O271" s="23">
        <f t="shared" si="137"/>
        <v>0</v>
      </c>
      <c r="P271" s="23">
        <f>'[1]начисления 2017'!BK274</f>
        <v>0</v>
      </c>
      <c r="Q271" s="23">
        <f t="shared" si="138"/>
        <v>0</v>
      </c>
      <c r="R271" s="23">
        <f>'[1]начисления 2017'!BL274</f>
        <v>0</v>
      </c>
      <c r="S271" s="23">
        <f>'[1]начисления 2017'!BC274</f>
        <v>0</v>
      </c>
      <c r="T271" s="23">
        <f t="shared" si="139"/>
        <v>0</v>
      </c>
      <c r="U271" s="24">
        <v>0</v>
      </c>
      <c r="V271" s="24">
        <f>'[1]начисления 2017'!E274*'[1]начисления 2017'!I274*5</f>
        <v>10574.134999999998</v>
      </c>
      <c r="W271" s="23">
        <f t="shared" si="140"/>
        <v>10830.137477245169</v>
      </c>
      <c r="X271" s="23">
        <f>'[1]начисления 2017'!AL274</f>
        <v>9353.9652765412666</v>
      </c>
      <c r="Y271" s="23">
        <f>'[1]начисления 2017'!AM274</f>
        <v>1028.7336499785567</v>
      </c>
      <c r="Z271" s="23">
        <f>1.11426*V271*2.5%+'[1]начисления 2017'!AN274</f>
        <v>447.43855072534666</v>
      </c>
      <c r="AA271" s="23">
        <f t="shared" si="154"/>
        <v>102.42102523984393</v>
      </c>
      <c r="AB271" s="23">
        <f>'[1]начисления 2017'!BQ274</f>
        <v>0</v>
      </c>
      <c r="AC271" s="23">
        <f t="shared" si="141"/>
        <v>0</v>
      </c>
      <c r="AD271" s="23">
        <f>'[1]начисления 2017'!BN274</f>
        <v>0</v>
      </c>
      <c r="AE271" s="23">
        <f>'[1]начисления 2017'!BP274</f>
        <v>0</v>
      </c>
      <c r="AF271" s="23">
        <f>1.11426*AB271*2.5%+'[1]начисления 2017'!BR274</f>
        <v>0</v>
      </c>
      <c r="AG271" s="23">
        <v>0</v>
      </c>
      <c r="AH271" s="23">
        <f>'[1]начисления 2017'!CD274</f>
        <v>0</v>
      </c>
      <c r="AI271" s="23">
        <f t="shared" si="143"/>
        <v>0</v>
      </c>
      <c r="AJ271" s="23">
        <f>'[1]начисления 2017'!BT274</f>
        <v>0</v>
      </c>
      <c r="AK271" s="23">
        <f>1.11426*AH271*2.5%+'[1]начисления 2017'!CE274</f>
        <v>0</v>
      </c>
      <c r="AL271" s="23">
        <v>0</v>
      </c>
      <c r="AM271" s="23">
        <f>'[1]начисления 2017'!CS274</f>
        <v>20688.525000000001</v>
      </c>
      <c r="AN271" s="23">
        <f t="shared" si="144"/>
        <v>18296.192831152097</v>
      </c>
      <c r="AO271" s="23">
        <f>'[1]начисления 2017'!CV274</f>
        <v>7245.2469766248223</v>
      </c>
      <c r="AP271" s="23">
        <f t="shared" si="145"/>
        <v>2188.0645869406962</v>
      </c>
      <c r="AQ271" s="23">
        <f>'[1]начисления 2017'!CW274</f>
        <v>4642.8492399999996</v>
      </c>
      <c r="AR271" s="23">
        <f>'[1]начисления 2017'!CH274</f>
        <v>195.54605429766414</v>
      </c>
      <c r="AS271" s="23">
        <f>'[1]начисления 2017'!CK274+'[1]начисления 2017'!CL274+'[1]начисления 2017'!CM274+'[1]начисления 2017'!CN274</f>
        <v>0</v>
      </c>
      <c r="AT271" s="23">
        <f>'[1]начисления 2017'!CJ274</f>
        <v>74.68543912686529</v>
      </c>
      <c r="AU271" s="23">
        <f>'[1]начисления 2017'!CI274</f>
        <v>32.960398711517598</v>
      </c>
      <c r="AV271" s="23">
        <f>1.11426*AM271*2.5%+'[1]начисления 2017'!CY274</f>
        <v>3916.8401354505299</v>
      </c>
      <c r="AW271" s="23">
        <f t="shared" si="146"/>
        <v>88.436429523864533</v>
      </c>
      <c r="AX271" s="23">
        <f>'[1]начисления 2017'!CO274</f>
        <v>0</v>
      </c>
      <c r="AY271" s="23">
        <f t="shared" si="147"/>
        <v>0</v>
      </c>
      <c r="AZ271" s="23">
        <f>'[1]начисления 2017'!CP274</f>
        <v>0</v>
      </c>
      <c r="BA271" s="23">
        <f>'[1]начисления 2017'!CQ274</f>
        <v>0</v>
      </c>
      <c r="BB271" s="23">
        <f>1.11426*AX271*2.5%+'[1]начисления 2017'!CR274</f>
        <v>0</v>
      </c>
      <c r="BC271" s="23">
        <v>0</v>
      </c>
      <c r="BD271" s="23">
        <v>189842.81</v>
      </c>
      <c r="BE271" s="23">
        <f t="shared" si="148"/>
        <v>194588.88024999999</v>
      </c>
      <c r="BF271" s="23">
        <f>'[1]начисления 2017'!CZ274</f>
        <v>189842.81</v>
      </c>
      <c r="BG271" s="23">
        <f t="shared" si="149"/>
        <v>4746.0702499999998</v>
      </c>
      <c r="BH271" s="23">
        <f t="shared" si="155"/>
        <v>102.49999999999999</v>
      </c>
      <c r="BI271" s="23">
        <f t="shared" si="150"/>
        <v>10011.126814099707</v>
      </c>
      <c r="BJ271" s="23">
        <f>'[1]начисления 2017'!DD274</f>
        <v>5586.2401002893139</v>
      </c>
      <c r="BK271" s="23">
        <f t="shared" si="151"/>
        <v>1687.0445102873728</v>
      </c>
      <c r="BL271" s="23">
        <f>'[1]начисления 2017'!DF274</f>
        <v>812.817023284264</v>
      </c>
      <c r="BM271" s="23">
        <f>'[1]начисления 2017'!DK274</f>
        <v>57.14511707126411</v>
      </c>
      <c r="BN271" s="23">
        <f>'[1]начисления 2017'!DG274</f>
        <v>117.98746983262505</v>
      </c>
      <c r="BO271" s="23">
        <f>'[1]начисления 2017'!DH274</f>
        <v>108.90569472596293</v>
      </c>
      <c r="BP271" s="23">
        <f>'[1]начисления 2017'!DE274</f>
        <v>614.72808974122415</v>
      </c>
      <c r="BQ271" s="23">
        <f>'[1]начисления 2017'!DJ274</f>
        <v>733.89039522398457</v>
      </c>
      <c r="BR271" s="23">
        <f>'[1]начисления 2017'!DI274</f>
        <v>210.75642451644103</v>
      </c>
      <c r="BS271" s="23">
        <f>'[1]начисления 2017'!DL274</f>
        <v>8.6362807511111885</v>
      </c>
      <c r="BT271" s="23">
        <f>'[1]начисления 2017'!DM274</f>
        <v>27.037201589213478</v>
      </c>
      <c r="BU271" s="23">
        <f>'[1]начисления 2017'!DN274</f>
        <v>45.938506786929018</v>
      </c>
      <c r="BV271" s="23">
        <f>'[1]начисления 2017'!DS274</f>
        <v>319.71851491989838</v>
      </c>
      <c r="BW271" s="23">
        <f t="shared" si="152"/>
        <v>234046.05588741685</v>
      </c>
    </row>
    <row r="272" spans="1:75" s="25" customFormat="1" ht="12" x14ac:dyDescent="0.2">
      <c r="A272" s="18">
        <f t="shared" si="153"/>
        <v>269</v>
      </c>
      <c r="B272" s="35" t="s">
        <v>141</v>
      </c>
      <c r="C272" s="20" t="s">
        <v>142</v>
      </c>
      <c r="D272" s="30">
        <v>42979</v>
      </c>
      <c r="E272" s="31">
        <v>511.54</v>
      </c>
      <c r="F272" s="23">
        <f>'[1]начисления 2017'!BD275+'[1]начисления 2017'!BH275</f>
        <v>9760.1831999999995</v>
      </c>
      <c r="G272" s="23">
        <f t="shared" si="135"/>
        <v>9263.4314155492211</v>
      </c>
      <c r="H272" s="23">
        <f>'[1]начисления 2017'!BF275</f>
        <v>6905.9499786777433</v>
      </c>
      <c r="I272" s="23">
        <f t="shared" si="136"/>
        <v>2085.5968935606784</v>
      </c>
      <c r="J272" s="23">
        <f>'[1]начисления 2017'!BG275</f>
        <v>0</v>
      </c>
      <c r="K272" s="23">
        <f>'[1]начисления 2017'!AS275</f>
        <v>0</v>
      </c>
      <c r="L272" s="23">
        <f>1.11426*F272*2.5%+'[1]начисления 2017'!BI275+'[1]начисления 2017'!BY275</f>
        <v>271.88454331079998</v>
      </c>
      <c r="M272" s="23">
        <f t="shared" si="156"/>
        <v>94.910425611162935</v>
      </c>
      <c r="N272" s="23">
        <f>'[1]начисления 2017'!BJ275</f>
        <v>0</v>
      </c>
      <c r="O272" s="23">
        <f t="shared" si="137"/>
        <v>0</v>
      </c>
      <c r="P272" s="23">
        <f>'[1]начисления 2017'!BK275</f>
        <v>0</v>
      </c>
      <c r="Q272" s="23">
        <f t="shared" si="138"/>
        <v>0</v>
      </c>
      <c r="R272" s="23">
        <f>'[1]начисления 2017'!BL275</f>
        <v>0</v>
      </c>
      <c r="S272" s="23">
        <f>'[1]начисления 2017'!BC275</f>
        <v>0</v>
      </c>
      <c r="T272" s="23">
        <f t="shared" si="139"/>
        <v>0</v>
      </c>
      <c r="U272" s="24">
        <v>0</v>
      </c>
      <c r="V272" s="24">
        <f>'[1]начисления 2017'!E275*'[1]начисления 2017'!I275*4</f>
        <v>5176.7847999999994</v>
      </c>
      <c r="W272" s="23">
        <f t="shared" si="140"/>
        <v>5302.1160666204041</v>
      </c>
      <c r="X272" s="23">
        <f>'[1]начисления 2017'!AL275</f>
        <v>4579.4256705940134</v>
      </c>
      <c r="Y272" s="23">
        <f>'[1]начисления 2017'!AM275</f>
        <v>503.63767083146877</v>
      </c>
      <c r="Z272" s="23">
        <f>1.11426*V272*2.5%+'[1]начисления 2017'!AN275</f>
        <v>219.05272519492178</v>
      </c>
      <c r="AA272" s="23">
        <f t="shared" si="154"/>
        <v>102.42102523984393</v>
      </c>
      <c r="AB272" s="23">
        <f>'[1]начисления 2017'!BQ275</f>
        <v>0</v>
      </c>
      <c r="AC272" s="23">
        <f t="shared" si="141"/>
        <v>0</v>
      </c>
      <c r="AD272" s="23">
        <f>'[1]начисления 2017'!BN275</f>
        <v>0</v>
      </c>
      <c r="AE272" s="23">
        <f>'[1]начисления 2017'!BP275</f>
        <v>0</v>
      </c>
      <c r="AF272" s="23">
        <f>1.11426*AB272*2.5%+'[1]начисления 2017'!BR275</f>
        <v>0</v>
      </c>
      <c r="AG272" s="23">
        <v>0</v>
      </c>
      <c r="AH272" s="23">
        <f>'[1]начисления 2017'!CD275</f>
        <v>0</v>
      </c>
      <c r="AI272" s="23">
        <f t="shared" si="143"/>
        <v>0</v>
      </c>
      <c r="AJ272" s="23">
        <f>'[1]начисления 2017'!BT275</f>
        <v>0</v>
      </c>
      <c r="AK272" s="23">
        <f>1.11426*AH272*2.5%+'[1]начисления 2017'!CE275</f>
        <v>0</v>
      </c>
      <c r="AL272" s="23">
        <v>0</v>
      </c>
      <c r="AM272" s="23">
        <f>'[1]начисления 2017'!CS275</f>
        <v>7263.8679999999995</v>
      </c>
      <c r="AN272" s="23">
        <f t="shared" si="144"/>
        <v>348.92517990641471</v>
      </c>
      <c r="AO272" s="23">
        <f>'[1]начисления 2017'!CV275</f>
        <v>0</v>
      </c>
      <c r="AP272" s="23">
        <f t="shared" si="145"/>
        <v>0</v>
      </c>
      <c r="AQ272" s="23">
        <f>'[1]начисления 2017'!CW275</f>
        <v>60.828999999999994</v>
      </c>
      <c r="AR272" s="23">
        <f>'[1]начисления 2017'!CH275</f>
        <v>68.657418851226225</v>
      </c>
      <c r="AS272" s="23">
        <f>'[1]начисления 2017'!CK275+'[1]начисления 2017'!CL275+'[1]начисления 2017'!CM275+'[1]начисления 2017'!CN275</f>
        <v>0</v>
      </c>
      <c r="AT272" s="23">
        <f>'[1]начисления 2017'!CJ275</f>
        <v>0</v>
      </c>
      <c r="AU272" s="23">
        <f>'[1]начисления 2017'!CI275</f>
        <v>0</v>
      </c>
      <c r="AV272" s="23">
        <f>1.11426*AM272*2.5%+'[1]начисления 2017'!CY275</f>
        <v>219.43876105518848</v>
      </c>
      <c r="AW272" s="23">
        <f t="shared" si="146"/>
        <v>4.8035726957925826</v>
      </c>
      <c r="AX272" s="23">
        <f>'[1]начисления 2017'!CO275</f>
        <v>0</v>
      </c>
      <c r="AY272" s="23">
        <f t="shared" si="147"/>
        <v>0</v>
      </c>
      <c r="AZ272" s="23">
        <f>'[1]начисления 2017'!CP275</f>
        <v>0</v>
      </c>
      <c r="BA272" s="23">
        <f>'[1]начисления 2017'!CQ275</f>
        <v>0</v>
      </c>
      <c r="BB272" s="23">
        <f>1.11426*AX272*2.5%+'[1]начисления 2017'!CR275</f>
        <v>0</v>
      </c>
      <c r="BC272" s="23">
        <v>0</v>
      </c>
      <c r="BD272" s="23">
        <v>11967.21</v>
      </c>
      <c r="BE272" s="23">
        <f t="shared" si="148"/>
        <v>12266.39025</v>
      </c>
      <c r="BF272" s="23">
        <f>'[1]начисления 2017'!CZ275</f>
        <v>11967.210000000001</v>
      </c>
      <c r="BG272" s="23">
        <f t="shared" si="149"/>
        <v>299.18025</v>
      </c>
      <c r="BH272" s="23">
        <f t="shared" si="155"/>
        <v>102.50000000000001</v>
      </c>
      <c r="BI272" s="23">
        <f t="shared" si="150"/>
        <v>8699.0823048450147</v>
      </c>
      <c r="BJ272" s="23">
        <f>'[1]начисления 2017'!DD275</f>
        <v>4854.1151570071825</v>
      </c>
      <c r="BK272" s="23">
        <f t="shared" si="151"/>
        <v>1465.9427774161691</v>
      </c>
      <c r="BL272" s="23">
        <f>'[1]начисления 2017'!DF275</f>
        <v>706.29034229897604</v>
      </c>
      <c r="BM272" s="23">
        <f>'[1]начисления 2017'!DK275</f>
        <v>49.655756634987263</v>
      </c>
      <c r="BN272" s="23">
        <f>'[1]начисления 2017'!DG275</f>
        <v>102.5241943363321</v>
      </c>
      <c r="BO272" s="23">
        <f>'[1]начисления 2017'!DH275</f>
        <v>94.632664182535819</v>
      </c>
      <c r="BP272" s="23">
        <f>'[1]начисления 2017'!DE275</f>
        <v>534.16267190098165</v>
      </c>
      <c r="BQ272" s="23">
        <f>'[1]начисления 2017'!DJ275</f>
        <v>637.70772954321058</v>
      </c>
      <c r="BR272" s="23">
        <f>'[1]начисления 2017'!DI275</f>
        <v>183.1349774294365</v>
      </c>
      <c r="BS272" s="23">
        <f>'[1]начисления 2017'!DL275</f>
        <v>7.5044216756753901</v>
      </c>
      <c r="BT272" s="23">
        <f>'[1]начисления 2017'!DM275</f>
        <v>23.493743140482405</v>
      </c>
      <c r="BU272" s="23">
        <f>'[1]начисления 2017'!DN275</f>
        <v>39.917869279045249</v>
      </c>
      <c r="BV272" s="23">
        <f>'[1]начисления 2017'!DS275</f>
        <v>277.81664614955048</v>
      </c>
      <c r="BW272" s="23">
        <f t="shared" si="152"/>
        <v>36157.761863070606</v>
      </c>
    </row>
    <row r="273" spans="1:75" s="25" customFormat="1" ht="12" x14ac:dyDescent="0.2">
      <c r="A273" s="18">
        <f t="shared" si="153"/>
        <v>270</v>
      </c>
      <c r="B273" s="35" t="s">
        <v>143</v>
      </c>
      <c r="C273" s="29">
        <v>68</v>
      </c>
      <c r="D273" s="29"/>
      <c r="E273" s="26">
        <v>641.20000000000005</v>
      </c>
      <c r="F273" s="23">
        <f>'[1]начисления 2017'!BD276+'[1]начисления 2017'!BH276</f>
        <v>20313.216000000004</v>
      </c>
      <c r="G273" s="23">
        <f t="shared" si="135"/>
        <v>20240.384489646469</v>
      </c>
      <c r="H273" s="23">
        <f>'[1]начисления 2017'!BF276</f>
        <v>8384.1866753632839</v>
      </c>
      <c r="I273" s="23">
        <f t="shared" si="136"/>
        <v>2532.0243759597115</v>
      </c>
      <c r="J273" s="23">
        <f>'[1]начисления 2017'!BG276</f>
        <v>0</v>
      </c>
      <c r="K273" s="23">
        <f>'[1]начисления 2017'!AS276</f>
        <v>8758.3183368194732</v>
      </c>
      <c r="L273" s="23">
        <f>1.11426*F273*2.5%+'[1]начисления 2017'!BI276+'[1]начисления 2017'!BY276</f>
        <v>565.85510150400012</v>
      </c>
      <c r="M273" s="23">
        <f t="shared" si="156"/>
        <v>99.641457510452625</v>
      </c>
      <c r="N273" s="23">
        <f>'[1]начисления 2017'!BJ276</f>
        <v>0</v>
      </c>
      <c r="O273" s="23">
        <f t="shared" si="137"/>
        <v>0</v>
      </c>
      <c r="P273" s="23">
        <f>'[1]начисления 2017'!BK276</f>
        <v>0</v>
      </c>
      <c r="Q273" s="23">
        <f t="shared" si="138"/>
        <v>0</v>
      </c>
      <c r="R273" s="23">
        <f>'[1]начисления 2017'!BL276</f>
        <v>0</v>
      </c>
      <c r="S273" s="23">
        <f>'[1]начисления 2017'!BC276</f>
        <v>0</v>
      </c>
      <c r="T273" s="23">
        <f t="shared" si="139"/>
        <v>0</v>
      </c>
      <c r="U273" s="24">
        <v>0</v>
      </c>
      <c r="V273" s="24">
        <f>'[1]начисления 2017'!E276*'[1]начисления 2017'!I276*12</f>
        <v>15542.688000000002</v>
      </c>
      <c r="W273" s="23">
        <f t="shared" si="140"/>
        <v>19827.189338555378</v>
      </c>
      <c r="X273" s="23">
        <f>'[1]начисления 2017'!AL276</f>
        <v>17220.516909634913</v>
      </c>
      <c r="Y273" s="23">
        <f>'[1]начисления 2017'!AM276</f>
        <v>1893.8840044012456</v>
      </c>
      <c r="Z273" s="23">
        <f>1.11426*V273*2.5%+'[1]начисления 2017'!AN276</f>
        <v>712.78842451921719</v>
      </c>
      <c r="AA273" s="23">
        <f t="shared" si="154"/>
        <v>127.56602550701253</v>
      </c>
      <c r="AB273" s="23">
        <f>'[1]начисления 2017'!BQ276</f>
        <v>0</v>
      </c>
      <c r="AC273" s="23">
        <f t="shared" si="141"/>
        <v>0</v>
      </c>
      <c r="AD273" s="23">
        <f>'[1]начисления 2017'!BN276</f>
        <v>0</v>
      </c>
      <c r="AE273" s="23">
        <f>'[1]начисления 2017'!BP276</f>
        <v>0</v>
      </c>
      <c r="AF273" s="23">
        <f>1.11426*AB273*2.5%+'[1]начисления 2017'!BR276</f>
        <v>0</v>
      </c>
      <c r="AG273" s="23">
        <v>0</v>
      </c>
      <c r="AH273" s="23">
        <f>'[1]начисления 2017'!CD276</f>
        <v>1154.1600000000001</v>
      </c>
      <c r="AI273" s="23">
        <f t="shared" si="143"/>
        <v>1294.5784485581721</v>
      </c>
      <c r="AJ273" s="23">
        <f>'[1]начисления 2017'!BT276</f>
        <v>843.69999999999993</v>
      </c>
      <c r="AK273" s="23">
        <f>1.11426*AH273*2.5%+'[1]начисления 2017'!CE276</f>
        <v>450.87844855817207</v>
      </c>
      <c r="AL273" s="23">
        <f t="shared" ref="AL273:AL279" si="159">AI273/AH273*100</f>
        <v>112.16628964425834</v>
      </c>
      <c r="AM273" s="23">
        <f>'[1]начисления 2017'!CS276</f>
        <v>52052.616000000009</v>
      </c>
      <c r="AN273" s="23">
        <f t="shared" si="144"/>
        <v>111164.84470568027</v>
      </c>
      <c r="AO273" s="23">
        <f>'[1]начисления 2017'!CV276</f>
        <v>68014.443061812606</v>
      </c>
      <c r="AP273" s="23">
        <f t="shared" si="145"/>
        <v>20540.361804667406</v>
      </c>
      <c r="AQ273" s="23">
        <f>'[1]начисления 2017'!CW276</f>
        <v>425.91972320434746</v>
      </c>
      <c r="AR273" s="23">
        <f>'[1]начисления 2017'!CH276</f>
        <v>491.99658625597829</v>
      </c>
      <c r="AS273" s="23">
        <f>'[1]начисления 2017'!CK276+'[1]начисления 2017'!CL276+'[1]начисления 2017'!CM276+'[1]начисления 2017'!CN276</f>
        <v>0</v>
      </c>
      <c r="AT273" s="23">
        <f>'[1]начисления 2017'!CJ276</f>
        <v>701.10633404618727</v>
      </c>
      <c r="AU273" s="23">
        <f>'[1]начисления 2017'!CI276</f>
        <v>309.41431930364416</v>
      </c>
      <c r="AV273" s="23">
        <f>1.11426*AM273*2.5%+'[1]начисления 2017'!CY276</f>
        <v>20681.602876390101</v>
      </c>
      <c r="AW273" s="23">
        <f t="shared" si="146"/>
        <v>213.56245516206189</v>
      </c>
      <c r="AX273" s="23">
        <f>'[1]начисления 2017'!CO276</f>
        <v>0</v>
      </c>
      <c r="AY273" s="23">
        <f t="shared" si="147"/>
        <v>0</v>
      </c>
      <c r="AZ273" s="23">
        <f>'[1]начисления 2017'!CP276</f>
        <v>0</v>
      </c>
      <c r="BA273" s="23">
        <f>'[1]начисления 2017'!CQ276</f>
        <v>0</v>
      </c>
      <c r="BB273" s="23">
        <f>1.11426*AX273*2.5%+'[1]начисления 2017'!CR276</f>
        <v>0</v>
      </c>
      <c r="BC273" s="23">
        <v>0</v>
      </c>
      <c r="BD273" s="23">
        <f>'[1]начисления 2017'!DA276</f>
        <v>2846.9280000000003</v>
      </c>
      <c r="BE273" s="23">
        <f t="shared" si="148"/>
        <v>644.11320000000001</v>
      </c>
      <c r="BF273" s="23">
        <f>'[1]начисления 2017'!CZ276</f>
        <v>572.94000000000005</v>
      </c>
      <c r="BG273" s="23">
        <f t="shared" si="149"/>
        <v>71.173200000000008</v>
      </c>
      <c r="BH273" s="23">
        <f t="shared" si="155"/>
        <v>22.624850365025033</v>
      </c>
      <c r="BI273" s="23">
        <f t="shared" si="150"/>
        <v>11567.383066990909</v>
      </c>
      <c r="BJ273" s="23">
        <f>'[1]начисления 2017'!DD276</f>
        <v>6454.635960981308</v>
      </c>
      <c r="BK273" s="23">
        <f t="shared" si="151"/>
        <v>1949.300060216355</v>
      </c>
      <c r="BL273" s="23">
        <f>'[1]начисления 2017'!DF276</f>
        <v>939.1715884028464</v>
      </c>
      <c r="BM273" s="23">
        <f>'[1]начисления 2017'!DK276</f>
        <v>66.028477297917291</v>
      </c>
      <c r="BN273" s="23">
        <f>'[1]начисления 2017'!DG276</f>
        <v>136.32893539384693</v>
      </c>
      <c r="BO273" s="23">
        <f>'[1]начисления 2017'!DH276</f>
        <v>125.83537422558095</v>
      </c>
      <c r="BP273" s="23">
        <f>'[1]начисления 2017'!DE276</f>
        <v>710.2892040146204</v>
      </c>
      <c r="BQ273" s="23">
        <f>'[1]начисления 2017'!DJ276</f>
        <v>847.97560638078994</v>
      </c>
      <c r="BR273" s="23">
        <f>'[1]начисления 2017'!DI276</f>
        <v>243.51907047840805</v>
      </c>
      <c r="BS273" s="23">
        <f>'[1]начисления 2017'!DL276</f>
        <v>9.9788135319077895</v>
      </c>
      <c r="BT273" s="23">
        <f>'[1]начисления 2017'!DM276</f>
        <v>31.240206387297967</v>
      </c>
      <c r="BU273" s="23">
        <f>'[1]начисления 2017'!DN276</f>
        <v>53.079769680028463</v>
      </c>
      <c r="BV273" s="23">
        <f>'[1]начисления 2017'!DS276</f>
        <v>8440.6869667937117</v>
      </c>
      <c r="BW273" s="23">
        <f t="shared" si="152"/>
        <v>173179.18021622489</v>
      </c>
    </row>
    <row r="274" spans="1:75" s="25" customFormat="1" ht="12" x14ac:dyDescent="0.2">
      <c r="A274" s="18">
        <f t="shared" si="153"/>
        <v>271</v>
      </c>
      <c r="B274" s="35" t="s">
        <v>143</v>
      </c>
      <c r="C274" s="29">
        <v>72</v>
      </c>
      <c r="D274" s="29"/>
      <c r="E274" s="26">
        <v>1219.5</v>
      </c>
      <c r="F274" s="23">
        <f>'[1]начисления 2017'!BD277+'[1]начисления 2017'!BH277</f>
        <v>38926.44</v>
      </c>
      <c r="G274" s="23">
        <f t="shared" si="135"/>
        <v>38503.394595510246</v>
      </c>
      <c r="H274" s="23">
        <f>'[1]начисления 2017'!BF277</f>
        <v>15945.907128205745</v>
      </c>
      <c r="I274" s="23">
        <f t="shared" si="136"/>
        <v>4815.6639527181351</v>
      </c>
      <c r="J274" s="23">
        <f>'[1]начисления 2017'!BG277</f>
        <v>0</v>
      </c>
      <c r="K274" s="23">
        <f>'[1]начисления 2017'!AS277</f>
        <v>16657.469138726367</v>
      </c>
      <c r="L274" s="23">
        <f>1.11426*F274*2.5%+'[1]начисления 2017'!BI277+'[1]начисления 2017'!BY277</f>
        <v>1084.3543758600001</v>
      </c>
      <c r="M274" s="23">
        <f t="shared" si="156"/>
        <v>98.913218356238701</v>
      </c>
      <c r="N274" s="23">
        <f>'[1]начисления 2017'!BJ277</f>
        <v>0</v>
      </c>
      <c r="O274" s="23">
        <f t="shared" si="137"/>
        <v>0</v>
      </c>
      <c r="P274" s="23">
        <f>'[1]начисления 2017'!BK277</f>
        <v>0</v>
      </c>
      <c r="Q274" s="23">
        <f t="shared" si="138"/>
        <v>0</v>
      </c>
      <c r="R274" s="23">
        <f>'[1]начисления 2017'!BL277</f>
        <v>0</v>
      </c>
      <c r="S274" s="23">
        <f>'[1]начисления 2017'!BC277</f>
        <v>0</v>
      </c>
      <c r="T274" s="23">
        <f t="shared" si="139"/>
        <v>0</v>
      </c>
      <c r="U274" s="24">
        <v>0</v>
      </c>
      <c r="V274" s="24">
        <f>'[1]начисления 2017'!E277*'[1]начисления 2017'!I277*12</f>
        <v>29560.68</v>
      </c>
      <c r="W274" s="23">
        <f t="shared" si="140"/>
        <v>37709.384588846355</v>
      </c>
      <c r="X274" s="23">
        <f>'[1]начисления 2017'!AL277</f>
        <v>32751.747303960976</v>
      </c>
      <c r="Y274" s="23">
        <f>'[1]начисления 2017'!AM277</f>
        <v>3601.983068258452</v>
      </c>
      <c r="Z274" s="23">
        <f>1.11426*V274*2.5%+'[1]начисления 2017'!AN277</f>
        <v>1355.6542166269264</v>
      </c>
      <c r="AA274" s="23">
        <f t="shared" si="154"/>
        <v>127.56602550701255</v>
      </c>
      <c r="AB274" s="23">
        <f>'[1]начисления 2017'!BQ277</f>
        <v>6438.9600000000009</v>
      </c>
      <c r="AC274" s="23">
        <f t="shared" si="141"/>
        <v>9727.1691937421219</v>
      </c>
      <c r="AD274" s="23">
        <f>'[1]начисления 2017'!BN277</f>
        <v>3250.6262400000001</v>
      </c>
      <c r="AE274" s="23">
        <f>'[1]начисления 2017'!BP277</f>
        <v>5044.0752000000002</v>
      </c>
      <c r="AF274" s="23">
        <f>1.11426*AB274*2.5%+'[1]начисления 2017'!BR277</f>
        <v>1432.4677537421205</v>
      </c>
      <c r="AG274" s="23">
        <f t="shared" ref="AG274:AG279" si="160">AC274/AB274*100</f>
        <v>151.06739587980235</v>
      </c>
      <c r="AH274" s="23">
        <f>'[1]начисления 2017'!CD277</f>
        <v>2195.1</v>
      </c>
      <c r="AI274" s="23">
        <f t="shared" si="143"/>
        <v>2116.5869307808653</v>
      </c>
      <c r="AJ274" s="23">
        <f>'[1]начисления 2017'!BT277</f>
        <v>1259.06</v>
      </c>
      <c r="AK274" s="23">
        <f>1.11426*AH274*2.5%+'[1]начисления 2017'!CE277</f>
        <v>857.5269307808652</v>
      </c>
      <c r="AL274" s="23">
        <f t="shared" si="159"/>
        <v>96.423257745927998</v>
      </c>
      <c r="AM274" s="23">
        <f>'[1]начисления 2017'!CS277</f>
        <v>97755.12</v>
      </c>
      <c r="AN274" s="23">
        <f t="shared" si="144"/>
        <v>115298.6156265531</v>
      </c>
      <c r="AO274" s="23">
        <f>'[1]начисления 2017'!CV277</f>
        <v>57621.913402667837</v>
      </c>
      <c r="AP274" s="23">
        <f t="shared" si="145"/>
        <v>17401.817847605686</v>
      </c>
      <c r="AQ274" s="23">
        <f>'[1]начисления 2017'!CW277</f>
        <v>15284.993406247822</v>
      </c>
      <c r="AR274" s="23">
        <f>'[1]начисления 2017'!CH277</f>
        <v>923.9724921614602</v>
      </c>
      <c r="AS274" s="23">
        <f>'[1]начисления 2017'!CK277+'[1]начисления 2017'!CL277+'[1]начисления 2017'!CM277+'[1]начисления 2017'!CN277</f>
        <v>0</v>
      </c>
      <c r="AT274" s="23">
        <f>'[1]начисления 2017'!CJ277</f>
        <v>593.97808241634755</v>
      </c>
      <c r="AU274" s="23">
        <f>'[1]начисления 2017'!CI277</f>
        <v>262.13616270086453</v>
      </c>
      <c r="AV274" s="23">
        <f>1.11426*AM274*2.5%+'[1]начисления 2017'!CY277</f>
        <v>23209.804232753089</v>
      </c>
      <c r="AW274" s="23">
        <f t="shared" si="146"/>
        <v>117.94637009964603</v>
      </c>
      <c r="AX274" s="23">
        <f>'[1]начисления 2017'!CO277</f>
        <v>0</v>
      </c>
      <c r="AY274" s="23">
        <f t="shared" si="147"/>
        <v>0</v>
      </c>
      <c r="AZ274" s="23">
        <f>'[1]начисления 2017'!CP277</f>
        <v>0</v>
      </c>
      <c r="BA274" s="23">
        <f>'[1]начисления 2017'!CQ277</f>
        <v>0</v>
      </c>
      <c r="BB274" s="23">
        <f>1.11426*AX274*2.5%+'[1]начисления 2017'!CR277</f>
        <v>0</v>
      </c>
      <c r="BC274" s="23">
        <v>0</v>
      </c>
      <c r="BD274" s="23">
        <f>'[1]начисления 2017'!DA277</f>
        <v>5414.58</v>
      </c>
      <c r="BE274" s="23">
        <f t="shared" si="148"/>
        <v>2469.5645</v>
      </c>
      <c r="BF274" s="23">
        <f>'[1]начисления 2017'!CZ277</f>
        <v>2334.1999999999998</v>
      </c>
      <c r="BG274" s="23">
        <f t="shared" si="149"/>
        <v>135.36449999999999</v>
      </c>
      <c r="BH274" s="23">
        <f t="shared" si="155"/>
        <v>45.609530194401046</v>
      </c>
      <c r="BI274" s="23">
        <f t="shared" si="150"/>
        <v>22690.703592652564</v>
      </c>
      <c r="BJ274" s="23">
        <f>'[1]начисления 2017'!DD277</f>
        <v>12661.483633843432</v>
      </c>
      <c r="BK274" s="23">
        <f t="shared" si="151"/>
        <v>3823.7680574207166</v>
      </c>
      <c r="BL274" s="23">
        <f>'[1]начисления 2017'!DF277</f>
        <v>1842.2891341691607</v>
      </c>
      <c r="BM274" s="23">
        <f>'[1]начисления 2017'!DK277</f>
        <v>129.52217440750621</v>
      </c>
      <c r="BN274" s="23">
        <f>'[1]начисления 2017'!DG277</f>
        <v>267.42431250081933</v>
      </c>
      <c r="BO274" s="23">
        <f>'[1]начисления 2017'!DH277</f>
        <v>246.8400295457609</v>
      </c>
      <c r="BP274" s="23">
        <f>'[1]начисления 2017'!DE277</f>
        <v>1393.3109762180186</v>
      </c>
      <c r="BQ274" s="23">
        <f>'[1]начисления 2017'!DJ277</f>
        <v>1663.3981105971664</v>
      </c>
      <c r="BR274" s="23">
        <f>'[1]начисления 2017'!DI277</f>
        <v>477.68963951335974</v>
      </c>
      <c r="BS274" s="23">
        <f>'[1]начисления 2017'!DL277</f>
        <v>19.574548430492307</v>
      </c>
      <c r="BT274" s="23">
        <f>'[1]начисления 2017'!DM277</f>
        <v>61.281126353488204</v>
      </c>
      <c r="BU274" s="23">
        <f>'[1]начисления 2017'!DN277</f>
        <v>104.1218496526462</v>
      </c>
      <c r="BV274" s="23">
        <f>'[1]начисления 2017'!DS277</f>
        <v>16053.143994427377</v>
      </c>
      <c r="BW274" s="23">
        <f t="shared" si="152"/>
        <v>244568.56302251265</v>
      </c>
    </row>
    <row r="275" spans="1:75" s="25" customFormat="1" ht="12" x14ac:dyDescent="0.2">
      <c r="A275" s="18">
        <f t="shared" si="153"/>
        <v>272</v>
      </c>
      <c r="B275" s="35" t="s">
        <v>143</v>
      </c>
      <c r="C275" s="29">
        <v>74</v>
      </c>
      <c r="D275" s="29"/>
      <c r="E275" s="26">
        <v>985.9</v>
      </c>
      <c r="F275" s="23">
        <f>'[1]начисления 2017'!BD278+'[1]начисления 2017'!BH278</f>
        <v>31469.928</v>
      </c>
      <c r="G275" s="23">
        <f t="shared" si="135"/>
        <v>31127.918599191104</v>
      </c>
      <c r="H275" s="23">
        <f>'[1]начисления 2017'!BF278</f>
        <v>12891.406180974207</v>
      </c>
      <c r="I275" s="23">
        <f t="shared" si="136"/>
        <v>3893.2046666542105</v>
      </c>
      <c r="J275" s="23">
        <f>'[1]начисления 2017'!BG278</f>
        <v>0</v>
      </c>
      <c r="K275" s="23">
        <f>'[1]начисления 2017'!AS278</f>
        <v>13466.665702230688</v>
      </c>
      <c r="L275" s="23">
        <f>1.11426*F275*2.5%+'[1]начисления 2017'!BI278+'[1]начисления 2017'!BY278</f>
        <v>876.64204933200006</v>
      </c>
      <c r="M275" s="23">
        <f t="shared" si="156"/>
        <v>98.913218356238701</v>
      </c>
      <c r="N275" s="23">
        <f>'[1]начисления 2017'!BJ278</f>
        <v>0</v>
      </c>
      <c r="O275" s="23">
        <f t="shared" si="137"/>
        <v>0</v>
      </c>
      <c r="P275" s="23">
        <f>'[1]начисления 2017'!BK278</f>
        <v>0</v>
      </c>
      <c r="Q275" s="23">
        <f t="shared" si="138"/>
        <v>0</v>
      </c>
      <c r="R275" s="23">
        <f>'[1]начисления 2017'!BL278</f>
        <v>0</v>
      </c>
      <c r="S275" s="23">
        <f>'[1]начисления 2017'!BC278</f>
        <v>0</v>
      </c>
      <c r="T275" s="23">
        <f t="shared" si="139"/>
        <v>0</v>
      </c>
      <c r="U275" s="24">
        <v>0</v>
      </c>
      <c r="V275" s="24">
        <f>'[1]начисления 2017'!E278*'[1]начисления 2017'!I278*12</f>
        <v>23898.216</v>
      </c>
      <c r="W275" s="23">
        <f t="shared" si="140"/>
        <v>30486.004318280946</v>
      </c>
      <c r="X275" s="23">
        <f>'[1]начисления 2017'!AL278</f>
        <v>26478.021867138268</v>
      </c>
      <c r="Y275" s="23">
        <f>'[1]начисления 2017'!AM278</f>
        <v>2912.0091078278047</v>
      </c>
      <c r="Z275" s="23">
        <f>1.11426*V275*2.5%+'[1]начисления 2017'!AN278</f>
        <v>1095.9733433148722</v>
      </c>
      <c r="AA275" s="23">
        <f t="shared" si="154"/>
        <v>127.5660255070125</v>
      </c>
      <c r="AB275" s="23">
        <f>'[1]начисления 2017'!BQ278</f>
        <v>5205.5519999999997</v>
      </c>
      <c r="AC275" s="23">
        <f t="shared" si="141"/>
        <v>7270.4729466292374</v>
      </c>
      <c r="AD275" s="23">
        <f>'[1]начисления 2017'!BN278</f>
        <v>2395.3999999999996</v>
      </c>
      <c r="AE275" s="23">
        <f>'[1]начисления 2017'!BP278</f>
        <v>3717</v>
      </c>
      <c r="AF275" s="23">
        <f>1.11426*AB275*2.5%+'[1]начисления 2017'!BR278</f>
        <v>1158.0729466292382</v>
      </c>
      <c r="AG275" s="23">
        <f t="shared" si="160"/>
        <v>139.66766534325731</v>
      </c>
      <c r="AH275" s="23">
        <f>'[1]начисления 2017'!CD278</f>
        <v>1774.62</v>
      </c>
      <c r="AI275" s="23">
        <f t="shared" si="143"/>
        <v>1952.3242895095163</v>
      </c>
      <c r="AJ275" s="23">
        <f>'[1]начисления 2017'!BT278</f>
        <v>1259.06</v>
      </c>
      <c r="AK275" s="23">
        <f>1.11426*AH275*2.5%+'[1]начисления 2017'!CE278</f>
        <v>693.26428950951629</v>
      </c>
      <c r="AL275" s="23">
        <f t="shared" si="159"/>
        <v>110.0136530361157</v>
      </c>
      <c r="AM275" s="23">
        <f>'[1]начисления 2017'!CS278</f>
        <v>79029.744000000006</v>
      </c>
      <c r="AN275" s="23">
        <f t="shared" si="144"/>
        <v>242443.34262305289</v>
      </c>
      <c r="AO275" s="23">
        <f>'[1]начисления 2017'!CV278</f>
        <v>109967.18903390771</v>
      </c>
      <c r="AP275" s="23">
        <f t="shared" si="145"/>
        <v>33210.091088240129</v>
      </c>
      <c r="AQ275" s="23">
        <f>'[1]начисления 2017'!CW278</f>
        <v>49791.811456810923</v>
      </c>
      <c r="AR275" s="23">
        <f>'[1]начисления 2017'!CH278</f>
        <v>746.98194343746104</v>
      </c>
      <c r="AS275" s="23">
        <f>'[1]начисления 2017'!CK278+'[1]начисления 2017'!CL278+'[1]начисления 2017'!CM278+'[1]начисления 2017'!CN278</f>
        <v>0</v>
      </c>
      <c r="AT275" s="23">
        <f>'[1]начисления 2017'!CJ278</f>
        <v>1133.5635388333417</v>
      </c>
      <c r="AU275" s="23">
        <f>'[1]начисления 2017'!CI278</f>
        <v>500.26761095049869</v>
      </c>
      <c r="AV275" s="23">
        <f>1.11426*AM275*2.5%+'[1]начисления 2017'!CY278</f>
        <v>47093.437950872802</v>
      </c>
      <c r="AW275" s="23">
        <f t="shared" si="146"/>
        <v>306.77480446229566</v>
      </c>
      <c r="AX275" s="23">
        <f>'[1]начисления 2017'!CO278</f>
        <v>0</v>
      </c>
      <c r="AY275" s="23">
        <f t="shared" si="147"/>
        <v>0</v>
      </c>
      <c r="AZ275" s="23">
        <f>'[1]начисления 2017'!CP278</f>
        <v>0</v>
      </c>
      <c r="BA275" s="23">
        <f>'[1]начисления 2017'!CQ278</f>
        <v>0</v>
      </c>
      <c r="BB275" s="23">
        <f>1.11426*AX275*2.5%+'[1]начисления 2017'!CR278</f>
        <v>0</v>
      </c>
      <c r="BC275" s="23">
        <v>0</v>
      </c>
      <c r="BD275" s="23">
        <f>'[1]начисления 2017'!DA278</f>
        <v>4377.3960000000006</v>
      </c>
      <c r="BE275" s="23">
        <f t="shared" si="148"/>
        <v>109.43490000000003</v>
      </c>
      <c r="BF275" s="23">
        <f>'[1]начисления 2017'!CZ278</f>
        <v>0</v>
      </c>
      <c r="BG275" s="23">
        <f t="shared" si="149"/>
        <v>109.43490000000003</v>
      </c>
      <c r="BH275" s="23">
        <f t="shared" si="155"/>
        <v>2.5</v>
      </c>
      <c r="BI275" s="23">
        <f t="shared" si="150"/>
        <v>18344.210473141586</v>
      </c>
      <c r="BJ275" s="23">
        <f>'[1]начисления 2017'!DD278</f>
        <v>10236.12686724579</v>
      </c>
      <c r="BK275" s="23">
        <f t="shared" si="151"/>
        <v>3091.3103139082286</v>
      </c>
      <c r="BL275" s="23">
        <f>'[1]начисления 2017'!DF278</f>
        <v>1489.3914369638176</v>
      </c>
      <c r="BM275" s="23">
        <f>'[1]начисления 2017'!DK278</f>
        <v>104.71169475060302</v>
      </c>
      <c r="BN275" s="23">
        <f>'[1]начисления 2017'!DG278</f>
        <v>216.1981383309207</v>
      </c>
      <c r="BO275" s="23">
        <f>'[1]начисления 2017'!DH278</f>
        <v>199.55685537446962</v>
      </c>
      <c r="BP275" s="23">
        <f>'[1]начисления 2017'!DE278</f>
        <v>1126.4168031597742</v>
      </c>
      <c r="BQ275" s="23">
        <f>'[1]начисления 2017'!DJ278</f>
        <v>1344.767689411846</v>
      </c>
      <c r="BR275" s="23">
        <f>'[1]начисления 2017'!DI278</f>
        <v>386.186318652088</v>
      </c>
      <c r="BS275" s="23">
        <f>'[1]начисления 2017'!DL278</f>
        <v>15.824967033720675</v>
      </c>
      <c r="BT275" s="23">
        <f>'[1]начисления 2017'!DM278</f>
        <v>49.542486651827815</v>
      </c>
      <c r="BU275" s="23">
        <f>'[1]начисления 2017'!DN278</f>
        <v>84.176901658502587</v>
      </c>
      <c r="BV275" s="23">
        <f>'[1]начисления 2017'!DS278</f>
        <v>585.84651246157534</v>
      </c>
      <c r="BW275" s="23">
        <f t="shared" si="152"/>
        <v>332319.5546622668</v>
      </c>
    </row>
    <row r="276" spans="1:75" s="25" customFormat="1" ht="12" x14ac:dyDescent="0.2">
      <c r="A276" s="18">
        <f t="shared" si="153"/>
        <v>273</v>
      </c>
      <c r="B276" s="35" t="s">
        <v>143</v>
      </c>
      <c r="C276" s="29">
        <v>76</v>
      </c>
      <c r="D276" s="29"/>
      <c r="E276" s="28">
        <v>1336.5</v>
      </c>
      <c r="F276" s="23">
        <f>'[1]начисления 2017'!BD279+'[1]начисления 2017'!BH279</f>
        <v>42661.08</v>
      </c>
      <c r="G276" s="23">
        <f t="shared" si="135"/>
        <v>42197.447213529675</v>
      </c>
      <c r="H276" s="23">
        <f>'[1]начисления 2017'!BF279</f>
        <v>17475.772756742092</v>
      </c>
      <c r="I276" s="23">
        <f t="shared" si="136"/>
        <v>5277.6833725361112</v>
      </c>
      <c r="J276" s="23">
        <f>'[1]начисления 2017'!BG279</f>
        <v>0</v>
      </c>
      <c r="K276" s="23">
        <f>'[1]начисления 2017'!AS279</f>
        <v>18255.60270923148</v>
      </c>
      <c r="L276" s="23">
        <f>1.11426*F276*2.5%+'[1]начисления 2017'!BI279+'[1]начисления 2017'!BY279</f>
        <v>1188.38837502</v>
      </c>
      <c r="M276" s="23">
        <f t="shared" si="156"/>
        <v>98.913218356238687</v>
      </c>
      <c r="N276" s="23">
        <f>'[1]начисления 2017'!BJ279</f>
        <v>0</v>
      </c>
      <c r="O276" s="23">
        <f t="shared" si="137"/>
        <v>0</v>
      </c>
      <c r="P276" s="23">
        <f>'[1]начисления 2017'!BK279</f>
        <v>0</v>
      </c>
      <c r="Q276" s="23">
        <f t="shared" si="138"/>
        <v>0</v>
      </c>
      <c r="R276" s="23">
        <f>'[1]начисления 2017'!BL279</f>
        <v>0</v>
      </c>
      <c r="S276" s="23">
        <f>'[1]начисления 2017'!BC279</f>
        <v>0</v>
      </c>
      <c r="T276" s="23">
        <f t="shared" si="139"/>
        <v>0</v>
      </c>
      <c r="U276" s="24">
        <v>0</v>
      </c>
      <c r="V276" s="24">
        <f>'[1]начисления 2017'!E279*'[1]начисления 2017'!I279*12</f>
        <v>32396.760000000002</v>
      </c>
      <c r="W276" s="23">
        <f t="shared" si="140"/>
        <v>41327.259125045632</v>
      </c>
      <c r="X276" s="23">
        <f>'[1]начисления 2017'!AL279</f>
        <v>35893.981362643572</v>
      </c>
      <c r="Y276" s="23">
        <f>'[1]начисления 2017'!AM279</f>
        <v>3947.5607796042814</v>
      </c>
      <c r="Z276" s="23">
        <f>1.11426*V276*2.5%+'[1]начисления 2017'!AN279</f>
        <v>1485.7169827977755</v>
      </c>
      <c r="AA276" s="23">
        <f t="shared" si="154"/>
        <v>127.56602550701253</v>
      </c>
      <c r="AB276" s="23">
        <f>'[1]начисления 2017'!BQ279</f>
        <v>7056.7200000000012</v>
      </c>
      <c r="AC276" s="23">
        <f t="shared" si="141"/>
        <v>6972.5631243594453</v>
      </c>
      <c r="AD276" s="23">
        <f>'[1]начисления 2017'!BN279</f>
        <v>2117.2598399999997</v>
      </c>
      <c r="AE276" s="23">
        <f>'[1]начисления 2017'!BP279</f>
        <v>3285.4031999999997</v>
      </c>
      <c r="AF276" s="23">
        <f>1.11426*AB276*2.5%+'[1]начисления 2017'!BR279</f>
        <v>1569.9000843594454</v>
      </c>
      <c r="AG276" s="23">
        <f t="shared" si="160"/>
        <v>98.807422206909791</v>
      </c>
      <c r="AH276" s="23">
        <f>'[1]начисления 2017'!CD279</f>
        <v>2405.6999999999998</v>
      </c>
      <c r="AI276" s="23">
        <f t="shared" si="143"/>
        <v>2250.7788872395458</v>
      </c>
      <c r="AJ276" s="23">
        <f>'[1]начисления 2017'!BT279</f>
        <v>1310.98</v>
      </c>
      <c r="AK276" s="23">
        <f>1.11426*AH276*2.5%+'[1]начисления 2017'!CE279</f>
        <v>939.79888723954605</v>
      </c>
      <c r="AL276" s="23">
        <f t="shared" si="159"/>
        <v>93.560248045872143</v>
      </c>
      <c r="AM276" s="23">
        <f>'[1]начисления 2017'!CS279</f>
        <v>108737.63999999998</v>
      </c>
      <c r="AN276" s="23">
        <f t="shared" si="144"/>
        <v>51561.423715243218</v>
      </c>
      <c r="AO276" s="23">
        <f>'[1]начисления 2017'!CV279</f>
        <v>25266.839239985507</v>
      </c>
      <c r="AP276" s="23">
        <f t="shared" si="145"/>
        <v>7630.5854504756226</v>
      </c>
      <c r="AQ276" s="23">
        <f>'[1]начисления 2017'!CW279</f>
        <v>5567.4102850907848</v>
      </c>
      <c r="AR276" s="23">
        <f>'[1]начисления 2017'!CH279</f>
        <v>1027.7782710773172</v>
      </c>
      <c r="AS276" s="23">
        <f>'[1]начисления 2017'!CK279+'[1]начисления 2017'!CL279+'[1]начисления 2017'!CM279+'[1]начисления 2017'!CN279</f>
        <v>0</v>
      </c>
      <c r="AT276" s="23">
        <f>'[1]начисления 2017'!CJ279</f>
        <v>260.45557730114984</v>
      </c>
      <c r="AU276" s="23">
        <f>'[1]начисления 2017'!CI279</f>
        <v>114.94502509253319</v>
      </c>
      <c r="AV276" s="23">
        <f>1.11426*AM276*2.5%+'[1]начисления 2017'!CY279</f>
        <v>11693.4098662203</v>
      </c>
      <c r="AW276" s="23">
        <f t="shared" si="146"/>
        <v>47.418192739186935</v>
      </c>
      <c r="AX276" s="23">
        <f>'[1]начисления 2017'!CO279</f>
        <v>0</v>
      </c>
      <c r="AY276" s="23">
        <f t="shared" si="147"/>
        <v>0</v>
      </c>
      <c r="AZ276" s="23">
        <f>'[1]начисления 2017'!CP279</f>
        <v>0</v>
      </c>
      <c r="BA276" s="23">
        <f>'[1]начисления 2017'!CQ279</f>
        <v>0</v>
      </c>
      <c r="BB276" s="23">
        <f>1.11426*AX276*2.5%+'[1]начисления 2017'!CR279</f>
        <v>0</v>
      </c>
      <c r="BC276" s="23">
        <v>0</v>
      </c>
      <c r="BD276" s="23">
        <f>'[1]начисления 2017'!DA279</f>
        <v>5934.0599999999995</v>
      </c>
      <c r="BE276" s="23">
        <f t="shared" si="148"/>
        <v>2206.6914999999999</v>
      </c>
      <c r="BF276" s="23">
        <f>'[1]начисления 2017'!CZ279</f>
        <v>2058.3399999999997</v>
      </c>
      <c r="BG276" s="23">
        <f t="shared" si="149"/>
        <v>148.35149999999999</v>
      </c>
      <c r="BH276" s="23">
        <f t="shared" si="155"/>
        <v>37.186875427616165</v>
      </c>
      <c r="BI276" s="23">
        <f t="shared" si="150"/>
        <v>25069.519447680916</v>
      </c>
      <c r="BJ276" s="23">
        <f>'[1]начисления 2017'!DD279</f>
        <v>13988.870327402006</v>
      </c>
      <c r="BK276" s="23">
        <f t="shared" si="151"/>
        <v>4224.6388388754058</v>
      </c>
      <c r="BL276" s="23">
        <f>'[1]начисления 2017'!DF279</f>
        <v>2035.4284338833893</v>
      </c>
      <c r="BM276" s="23">
        <f>'[1]начисления 2017'!DK279</f>
        <v>143.10083673501953</v>
      </c>
      <c r="BN276" s="23">
        <f>'[1]начисления 2017'!DG279</f>
        <v>295.46016392338151</v>
      </c>
      <c r="BO276" s="23">
        <f>'[1]начисления 2017'!DH279</f>
        <v>272.71789505757596</v>
      </c>
      <c r="BP276" s="23">
        <f>'[1]начисления 2017'!DE279</f>
        <v>1539.3809395260621</v>
      </c>
      <c r="BQ276" s="23">
        <f>'[1]начисления 2017'!DJ279</f>
        <v>1837.7830864775096</v>
      </c>
      <c r="BR276" s="23">
        <f>'[1]начисления 2017'!DI279</f>
        <v>527.76898957040737</v>
      </c>
      <c r="BS276" s="23">
        <f>'[1]начисления 2017'!DL279</f>
        <v>21.62667722285612</v>
      </c>
      <c r="BT276" s="23">
        <f>'[1]начисления 2017'!DM279</f>
        <v>67.705630308970527</v>
      </c>
      <c r="BU276" s="23">
        <f>'[1]начисления 2017'!DN279</f>
        <v>115.03762869833415</v>
      </c>
      <c r="BV276" s="23">
        <f>'[1]начисления 2017'!DS279</f>
        <v>17606.625372993054</v>
      </c>
      <c r="BW276" s="23">
        <f t="shared" si="152"/>
        <v>189192.30838609146</v>
      </c>
    </row>
    <row r="277" spans="1:75" s="25" customFormat="1" ht="12" x14ac:dyDescent="0.2">
      <c r="A277" s="18">
        <f t="shared" si="153"/>
        <v>274</v>
      </c>
      <c r="B277" s="35" t="s">
        <v>143</v>
      </c>
      <c r="C277" s="29">
        <v>78</v>
      </c>
      <c r="D277" s="29"/>
      <c r="E277" s="26">
        <v>2687.5</v>
      </c>
      <c r="F277" s="23">
        <f>'[1]начисления 2017'!BD280+'[1]начисления 2017'!BH280</f>
        <v>85785</v>
      </c>
      <c r="G277" s="23">
        <f t="shared" si="135"/>
        <v>84852.704366899357</v>
      </c>
      <c r="H277" s="23">
        <f>'[1]начисления 2017'!BF280</f>
        <v>35141.144245225863</v>
      </c>
      <c r="I277" s="23">
        <f t="shared" si="136"/>
        <v>10612.625562058211</v>
      </c>
      <c r="J277" s="23">
        <f>'[1]начисления 2017'!BG280</f>
        <v>0</v>
      </c>
      <c r="K277" s="23">
        <f>'[1]начисления 2017'!AS280</f>
        <v>36709.264707115297</v>
      </c>
      <c r="L277" s="23">
        <f>1.11426*F277*2.5%+'[1]начисления 2017'!BI280+'[1]начисления 2017'!BY280</f>
        <v>2389.6698525000002</v>
      </c>
      <c r="M277" s="23">
        <f t="shared" si="156"/>
        <v>98.913218356238687</v>
      </c>
      <c r="N277" s="23">
        <f>'[1]начисления 2017'!BJ280</f>
        <v>0</v>
      </c>
      <c r="O277" s="23">
        <f t="shared" si="137"/>
        <v>0</v>
      </c>
      <c r="P277" s="23">
        <f>'[1]начисления 2017'!BK280</f>
        <v>0</v>
      </c>
      <c r="Q277" s="23">
        <f t="shared" si="138"/>
        <v>0</v>
      </c>
      <c r="R277" s="23">
        <f>'[1]начисления 2017'!BL280</f>
        <v>0</v>
      </c>
      <c r="S277" s="23">
        <f>'[1]начисления 2017'!BC280</f>
        <v>0</v>
      </c>
      <c r="T277" s="23">
        <f t="shared" si="139"/>
        <v>0</v>
      </c>
      <c r="U277" s="24">
        <v>0</v>
      </c>
      <c r="V277" s="24">
        <f>'[1]начисления 2017'!E280*'[1]начисления 2017'!I280*12</f>
        <v>65145</v>
      </c>
      <c r="W277" s="23">
        <f t="shared" si="140"/>
        <v>83102.887316543318</v>
      </c>
      <c r="X277" s="23">
        <f>'[1]начисления 2017'!AL280</f>
        <v>72177.384894952949</v>
      </c>
      <c r="Y277" s="23">
        <f>'[1]начисления 2017'!AM280</f>
        <v>7937.9495661702249</v>
      </c>
      <c r="Z277" s="23">
        <f>1.11426*V277*2.5%+'[1]начисления 2017'!AN280</f>
        <v>2987.5528554201433</v>
      </c>
      <c r="AA277" s="23">
        <f t="shared" si="154"/>
        <v>127.56602550701255</v>
      </c>
      <c r="AB277" s="23">
        <f>'[1]начисления 2017'!BQ280</f>
        <v>14190</v>
      </c>
      <c r="AC277" s="23">
        <f t="shared" si="141"/>
        <v>14069.736700633002</v>
      </c>
      <c r="AD277" s="23">
        <f>'[1]начисления 2017'!BN280</f>
        <v>4276.678719999999</v>
      </c>
      <c r="AE277" s="23">
        <f>'[1]начисления 2017'!BP280</f>
        <v>6636.2255999999998</v>
      </c>
      <c r="AF277" s="23">
        <f>1.11426*AB277*2.5%+'[1]начисления 2017'!BR280</f>
        <v>3156.8323806330036</v>
      </c>
      <c r="AG277" s="23">
        <f t="shared" si="160"/>
        <v>99.152478510451033</v>
      </c>
      <c r="AH277" s="23">
        <f>'[1]начисления 2017'!CD280</f>
        <v>4837.5</v>
      </c>
      <c r="AI277" s="23">
        <f t="shared" si="143"/>
        <v>4511.7538716470481</v>
      </c>
      <c r="AJ277" s="23">
        <f>'[1]начисления 2017'!BT280</f>
        <v>2621.96</v>
      </c>
      <c r="AK277" s="23">
        <f>1.11426*AH277*2.5%+'[1]начисления 2017'!CE280</f>
        <v>1889.793871647048</v>
      </c>
      <c r="AL277" s="23">
        <f t="shared" si="159"/>
        <v>93.266229904848544</v>
      </c>
      <c r="AM277" s="23">
        <f>'[1]начисления 2017'!CS280</f>
        <v>218655</v>
      </c>
      <c r="AN277" s="23">
        <f t="shared" si="144"/>
        <v>69542.141270450666</v>
      </c>
      <c r="AO277" s="23">
        <f>'[1]начисления 2017'!CV280</f>
        <v>30110.175473159368</v>
      </c>
      <c r="AP277" s="23">
        <f t="shared" si="145"/>
        <v>9093.272992894128</v>
      </c>
      <c r="AQ277" s="23">
        <f>'[1]начисления 2017'!CW280</f>
        <v>10361.270548209115</v>
      </c>
      <c r="AR277" s="23">
        <f>'[1]начисления 2017'!CH280</f>
        <v>2066.7071481633297</v>
      </c>
      <c r="AS277" s="23">
        <f>'[1]начисления 2017'!CK280+'[1]начисления 2017'!CL280+'[1]начисления 2017'!CM280+'[1]начисления 2017'!CN280</f>
        <v>0</v>
      </c>
      <c r="AT277" s="23">
        <f>'[1]начисления 2017'!CJ280</f>
        <v>310.38164532625348</v>
      </c>
      <c r="AU277" s="23">
        <f>'[1]начисления 2017'!CI280</f>
        <v>136.97854497865822</v>
      </c>
      <c r="AV277" s="23">
        <f>1.11426*AM277*2.5%+'[1]начисления 2017'!CY280</f>
        <v>17463.354917719815</v>
      </c>
      <c r="AW277" s="23">
        <f t="shared" si="146"/>
        <v>31.804505394548794</v>
      </c>
      <c r="AX277" s="23">
        <f>'[1]начисления 2017'!CO280</f>
        <v>0</v>
      </c>
      <c r="AY277" s="23">
        <f t="shared" si="147"/>
        <v>0</v>
      </c>
      <c r="AZ277" s="23">
        <f>'[1]начисления 2017'!CP280</f>
        <v>0</v>
      </c>
      <c r="BA277" s="23">
        <f>'[1]начисления 2017'!CQ280</f>
        <v>0</v>
      </c>
      <c r="BB277" s="23">
        <f>1.11426*AX277*2.5%+'[1]начисления 2017'!CR280</f>
        <v>0</v>
      </c>
      <c r="BC277" s="23">
        <v>0</v>
      </c>
      <c r="BD277" s="23">
        <f>'[1]начисления 2017'!DA280</f>
        <v>11932.5</v>
      </c>
      <c r="BE277" s="23">
        <f t="shared" si="148"/>
        <v>6255.9525000000003</v>
      </c>
      <c r="BF277" s="23">
        <f>'[1]начисления 2017'!CZ280</f>
        <v>5957.64</v>
      </c>
      <c r="BG277" s="23">
        <f t="shared" si="149"/>
        <v>298.3125</v>
      </c>
      <c r="BH277" s="23">
        <f t="shared" si="155"/>
        <v>52.427844123192969</v>
      </c>
      <c r="BI277" s="23">
        <f t="shared" si="150"/>
        <v>50411.023954839104</v>
      </c>
      <c r="BJ277" s="23">
        <f>'[1]начисления 2017'!DD280</f>
        <v>28129.50916939236</v>
      </c>
      <c r="BK277" s="23">
        <f t="shared" si="151"/>
        <v>8495.1117691564923</v>
      </c>
      <c r="BL277" s="23">
        <f>'[1]начисления 2017'!DF280</f>
        <v>4092.9397052462464</v>
      </c>
      <c r="BM277" s="23">
        <f>'[1]начисления 2017'!DK280</f>
        <v>287.75420780049757</v>
      </c>
      <c r="BN277" s="23">
        <f>'[1]начисления 2017'!DG280</f>
        <v>594.12584402849814</v>
      </c>
      <c r="BO277" s="23">
        <f>'[1]начисления 2017'!DH280</f>
        <v>548.39457012138826</v>
      </c>
      <c r="BP277" s="23">
        <f>'[1]начисления 2017'!DE280</f>
        <v>3095.4629816507982</v>
      </c>
      <c r="BQ277" s="23">
        <f>'[1]начисления 2017'!DJ280</f>
        <v>3695.5047099949925</v>
      </c>
      <c r="BR277" s="23">
        <f>'[1]начисления 2017'!DI280</f>
        <v>1061.2638679165505</v>
      </c>
      <c r="BS277" s="23">
        <f>'[1]начисления 2017'!DL280</f>
        <v>43.487987307464138</v>
      </c>
      <c r="BT277" s="23">
        <f>'[1]начисления 2017'!DM280</f>
        <v>136.14581478141287</v>
      </c>
      <c r="BU277" s="23">
        <f>'[1]начисления 2017'!DN280</f>
        <v>231.32332744240404</v>
      </c>
      <c r="BV277" s="23">
        <f>'[1]начисления 2017'!DS280</f>
        <v>85794.942418443126</v>
      </c>
      <c r="BW277" s="23">
        <f t="shared" si="152"/>
        <v>398541.14239945565</v>
      </c>
    </row>
    <row r="278" spans="1:75" s="25" customFormat="1" ht="12" x14ac:dyDescent="0.2">
      <c r="A278" s="18">
        <f t="shared" si="153"/>
        <v>275</v>
      </c>
      <c r="B278" s="63" t="s">
        <v>143</v>
      </c>
      <c r="C278" s="45">
        <v>80</v>
      </c>
      <c r="D278" s="45"/>
      <c r="E278" s="26">
        <v>2637.9</v>
      </c>
      <c r="F278" s="23">
        <f>'[1]начисления 2017'!BD281+'[1]начисления 2017'!BH281</f>
        <v>84201.768000000011</v>
      </c>
      <c r="G278" s="23">
        <f t="shared" si="135"/>
        <v>83286.678641653532</v>
      </c>
      <c r="H278" s="23">
        <f>'[1]начисления 2017'!BF281</f>
        <v>34492.585824923277</v>
      </c>
      <c r="I278" s="23">
        <f t="shared" si="136"/>
        <v>10416.760919126829</v>
      </c>
      <c r="J278" s="23">
        <f>'[1]начисления 2017'!BG281</f>
        <v>0</v>
      </c>
      <c r="K278" s="23">
        <f>'[1]начисления 2017'!AS281</f>
        <v>36031.765347311426</v>
      </c>
      <c r="L278" s="23">
        <f>1.11426*F278*2.5%+'[1]начисления 2017'!BI281+'[1]начисления 2017'!BY281</f>
        <v>2345.5665502920006</v>
      </c>
      <c r="M278" s="23">
        <f t="shared" si="156"/>
        <v>98.913218356238701</v>
      </c>
      <c r="N278" s="23">
        <f>'[1]начисления 2017'!BJ281</f>
        <v>0</v>
      </c>
      <c r="O278" s="23">
        <f t="shared" si="137"/>
        <v>0</v>
      </c>
      <c r="P278" s="23">
        <f>'[1]начисления 2017'!BK281</f>
        <v>0</v>
      </c>
      <c r="Q278" s="23">
        <f t="shared" si="138"/>
        <v>0</v>
      </c>
      <c r="R278" s="23">
        <f>'[1]начисления 2017'!BL281</f>
        <v>0</v>
      </c>
      <c r="S278" s="23">
        <f>'[1]начисления 2017'!BC281</f>
        <v>0</v>
      </c>
      <c r="T278" s="23">
        <f t="shared" si="139"/>
        <v>0</v>
      </c>
      <c r="U278" s="24">
        <v>0</v>
      </c>
      <c r="V278" s="24">
        <f>'[1]начисления 2017'!E281*'[1]начисления 2017'!I281*12</f>
        <v>63942.695999999996</v>
      </c>
      <c r="W278" s="23">
        <f t="shared" si="140"/>
        <v>81569.155889231479</v>
      </c>
      <c r="X278" s="23">
        <f>'[1]начисления 2017'!AL281</f>
        <v>70845.292507682374</v>
      </c>
      <c r="Y278" s="23">
        <f>'[1]начисления 2017'!AM281</f>
        <v>7791.4482458048133</v>
      </c>
      <c r="Z278" s="23">
        <f>1.11426*V278*2.5%+'[1]начисления 2017'!AN281</f>
        <v>2932.4151357442961</v>
      </c>
      <c r="AA278" s="23">
        <f t="shared" si="154"/>
        <v>127.56602550701253</v>
      </c>
      <c r="AB278" s="23">
        <f>'[1]начисления 2017'!BQ281</f>
        <v>13928.112000000001</v>
      </c>
      <c r="AC278" s="23">
        <f t="shared" si="141"/>
        <v>13839.629029533691</v>
      </c>
      <c r="AD278" s="23">
        <f>'[1]начисления 2017'!BN281</f>
        <v>4209.3337599999995</v>
      </c>
      <c r="AE278" s="23">
        <f>'[1]начисления 2017'!BP281</f>
        <v>6531.724799999999</v>
      </c>
      <c r="AF278" s="23">
        <f>1.11426*AB278*2.5%+'[1]начисления 2017'!BR281</f>
        <v>3098.5704695336931</v>
      </c>
      <c r="AG278" s="23">
        <f t="shared" si="160"/>
        <v>99.364716693358659</v>
      </c>
      <c r="AH278" s="23">
        <f>'[1]начисления 2017'!CD281</f>
        <v>4748.22</v>
      </c>
      <c r="AI278" s="23">
        <f t="shared" si="143"/>
        <v>4463.896187541488</v>
      </c>
      <c r="AJ278" s="23">
        <f>'[1]начисления 2017'!BT281</f>
        <v>2608.98</v>
      </c>
      <c r="AK278" s="23">
        <f>1.11426*AH278*2.5%+'[1]начисления 2017'!CE281</f>
        <v>1854.9161875414879</v>
      </c>
      <c r="AL278" s="23">
        <f t="shared" si="159"/>
        <v>94.011991599830836</v>
      </c>
      <c r="AM278" s="23">
        <f>'[1]начисления 2017'!CS281</f>
        <v>214619.54399999999</v>
      </c>
      <c r="AN278" s="23">
        <f t="shared" si="144"/>
        <v>85239.063273714375</v>
      </c>
      <c r="AO278" s="23">
        <f>'[1]начисления 2017'!CV281</f>
        <v>37166.358048189897</v>
      </c>
      <c r="AP278" s="23">
        <f t="shared" si="145"/>
        <v>11224.240130553349</v>
      </c>
      <c r="AQ278" s="23">
        <f>'[1]начисления 2017'!CW281</f>
        <v>13930.924545328657</v>
      </c>
      <c r="AR278" s="23">
        <f>'[1]начисления 2017'!CH281</f>
        <v>2028.564385540483</v>
      </c>
      <c r="AS278" s="23">
        <f>'[1]начисления 2017'!CK281+'[1]начисления 2017'!CL281+'[1]начисления 2017'!CM281+'[1]начисления 2017'!CN281</f>
        <v>0</v>
      </c>
      <c r="AT278" s="23">
        <f>'[1]начисления 2017'!CJ281</f>
        <v>383.11817119979776</v>
      </c>
      <c r="AU278" s="23">
        <f>'[1]начисления 2017'!CI281</f>
        <v>169.07884353364457</v>
      </c>
      <c r="AV278" s="23">
        <f>1.11426*AM278*2.5%+'[1]начисления 2017'!CY281</f>
        <v>20336.779149368547</v>
      </c>
      <c r="AW278" s="23">
        <f t="shared" si="146"/>
        <v>39.716356527956457</v>
      </c>
      <c r="AX278" s="23">
        <f>'[1]начисления 2017'!CO281</f>
        <v>0</v>
      </c>
      <c r="AY278" s="23">
        <f t="shared" si="147"/>
        <v>0</v>
      </c>
      <c r="AZ278" s="23">
        <f>'[1]начисления 2017'!CP281</f>
        <v>0</v>
      </c>
      <c r="BA278" s="23">
        <f>'[1]начисления 2017'!CQ281</f>
        <v>0</v>
      </c>
      <c r="BB278" s="23">
        <f>1.11426*AX278*2.5%+'[1]начисления 2017'!CR281</f>
        <v>0</v>
      </c>
      <c r="BC278" s="23">
        <v>0</v>
      </c>
      <c r="BD278" s="23">
        <f>'[1]начисления 2017'!DA281</f>
        <v>11712.276</v>
      </c>
      <c r="BE278" s="23">
        <f t="shared" si="148"/>
        <v>6191.1668999999993</v>
      </c>
      <c r="BF278" s="23">
        <f>'[1]начисления 2017'!CZ281</f>
        <v>5898.36</v>
      </c>
      <c r="BG278" s="23">
        <f t="shared" si="149"/>
        <v>292.80689999999998</v>
      </c>
      <c r="BH278" s="23">
        <f t="shared" si="155"/>
        <v>52.860493553942881</v>
      </c>
      <c r="BI278" s="23">
        <f t="shared" si="150"/>
        <v>49480.647475523758</v>
      </c>
      <c r="BJ278" s="23">
        <f>'[1]начисления 2017'!DD281</f>
        <v>27610.356181559113</v>
      </c>
      <c r="BK278" s="23">
        <f t="shared" si="151"/>
        <v>8338.3275668308524</v>
      </c>
      <c r="BL278" s="23">
        <f>'[1]начисления 2017'!DF281</f>
        <v>4017.4011715233769</v>
      </c>
      <c r="BM278" s="23">
        <f>'[1]начисления 2017'!DK281</f>
        <v>282.44346967699818</v>
      </c>
      <c r="BN278" s="23">
        <f>'[1]начисления 2017'!DG281</f>
        <v>583.16076798614904</v>
      </c>
      <c r="BO278" s="23">
        <f>'[1]начисления 2017'!DH281</f>
        <v>538.27350196212478</v>
      </c>
      <c r="BP278" s="23">
        <f>'[1]начисления 2017'!DE281</f>
        <v>3038.333692761541</v>
      </c>
      <c r="BQ278" s="23">
        <f>'[1]начисления 2017'!DJ281</f>
        <v>3627.3011626030852</v>
      </c>
      <c r="BR278" s="23">
        <f>'[1]начисления 2017'!DI281</f>
        <v>1041.6773794147234</v>
      </c>
      <c r="BS278" s="23">
        <f>'[1]начисления 2017'!DL281</f>
        <v>42.685381104505922</v>
      </c>
      <c r="BT278" s="23">
        <f>'[1]начисления 2017'!DM281</f>
        <v>133.63313295326103</v>
      </c>
      <c r="BU278" s="23">
        <f>'[1]начисления 2017'!DN281</f>
        <v>227.05406714802518</v>
      </c>
      <c r="BV278" s="23">
        <f>'[1]начисления 2017'!DS281</f>
        <v>84210.229620692509</v>
      </c>
      <c r="BW278" s="23">
        <f t="shared" si="152"/>
        <v>408280.46701789083</v>
      </c>
    </row>
    <row r="279" spans="1:75" s="25" customFormat="1" ht="12" x14ac:dyDescent="0.2">
      <c r="A279" s="18">
        <f t="shared" si="153"/>
        <v>276</v>
      </c>
      <c r="B279" s="64" t="s">
        <v>143</v>
      </c>
      <c r="C279" s="18">
        <v>84</v>
      </c>
      <c r="D279" s="18"/>
      <c r="E279" s="26">
        <v>2655.59</v>
      </c>
      <c r="F279" s="23">
        <f>'[1]начисления 2017'!BD282+'[1]начисления 2017'!BH282</f>
        <v>84766.43280000001</v>
      </c>
      <c r="G279" s="23">
        <f t="shared" si="135"/>
        <v>83845.206768258358</v>
      </c>
      <c r="H279" s="23">
        <f>'[1]начисления 2017'!BF282</f>
        <v>34723.896277648135</v>
      </c>
      <c r="I279" s="23">
        <f t="shared" si="136"/>
        <v>10486.616675849737</v>
      </c>
      <c r="J279" s="23">
        <f>'[1]начисления 2017'!BG282</f>
        <v>0</v>
      </c>
      <c r="K279" s="23">
        <f>'[1]начисления 2017'!AS282</f>
        <v>36273.397679467285</v>
      </c>
      <c r="L279" s="23">
        <f>1.11426*F279*2.5%+'[1]начисления 2017'!BI282+'[1]начисления 2017'!BY282</f>
        <v>2361.2961352932007</v>
      </c>
      <c r="M279" s="23">
        <f t="shared" si="156"/>
        <v>98.913218356238701</v>
      </c>
      <c r="N279" s="23">
        <f>'[1]начисления 2017'!BJ282</f>
        <v>0</v>
      </c>
      <c r="O279" s="23">
        <f t="shared" si="137"/>
        <v>0</v>
      </c>
      <c r="P279" s="23">
        <f>'[1]начисления 2017'!BK282</f>
        <v>0</v>
      </c>
      <c r="Q279" s="23">
        <f t="shared" si="138"/>
        <v>0</v>
      </c>
      <c r="R279" s="23">
        <f>'[1]начисления 2017'!BL282</f>
        <v>0</v>
      </c>
      <c r="S279" s="23">
        <f>'[1]начисления 2017'!BC282</f>
        <v>0</v>
      </c>
      <c r="T279" s="23">
        <f t="shared" si="139"/>
        <v>0</v>
      </c>
      <c r="U279" s="24">
        <v>0</v>
      </c>
      <c r="V279" s="24">
        <f>'[1]начисления 2017'!E282*'[1]начисления 2017'!I282*12</f>
        <v>64371.501600000003</v>
      </c>
      <c r="W279" s="23">
        <f t="shared" si="140"/>
        <v>82116.16615030299</v>
      </c>
      <c r="X279" s="23">
        <f>'[1]начисления 2017'!AL282</f>
        <v>71320.387554674657</v>
      </c>
      <c r="Y279" s="23">
        <f>'[1]начисления 2017'!AM282</f>
        <v>7843.6984142980427</v>
      </c>
      <c r="Z279" s="23">
        <f>1.11426*V279*2.5%+'[1]начисления 2017'!AN282</f>
        <v>2952.0801813302992</v>
      </c>
      <c r="AA279" s="23">
        <f t="shared" si="154"/>
        <v>127.56602550701255</v>
      </c>
      <c r="AB279" s="23">
        <f>'[1]начисления 2017'!BQ282</f>
        <v>14021.515200000002</v>
      </c>
      <c r="AC279" s="23">
        <f t="shared" si="141"/>
        <v>14940.382088068909</v>
      </c>
      <c r="AD279" s="23">
        <f>'[1]начисления 2017'!BN282</f>
        <v>4632.5667199999998</v>
      </c>
      <c r="AE279" s="23">
        <f>'[1]начисления 2017'!BP282</f>
        <v>7188.4655999999995</v>
      </c>
      <c r="AF279" s="23">
        <f>1.11426*AB279*2.5%+'[1]начисления 2017'!BR282</f>
        <v>3119.3497680689111</v>
      </c>
      <c r="AG279" s="23">
        <f t="shared" si="160"/>
        <v>106.55326385887957</v>
      </c>
      <c r="AH279" s="23">
        <f>'[1]начисления 2017'!CD282</f>
        <v>4780.0619999999999</v>
      </c>
      <c r="AI279" s="23">
        <f t="shared" si="143"/>
        <v>4515.2754260863949</v>
      </c>
      <c r="AJ279" s="23">
        <f>'[1]начисления 2017'!BT282</f>
        <v>2647.92</v>
      </c>
      <c r="AK279" s="23">
        <f>1.11426*AH279*2.5%+'[1]начисления 2017'!CE282</f>
        <v>1867.3554260863943</v>
      </c>
      <c r="AL279" s="23">
        <f t="shared" si="159"/>
        <v>94.460603776402792</v>
      </c>
      <c r="AM279" s="23">
        <f>'[1]начисления 2017'!CS282</f>
        <v>212872.0944</v>
      </c>
      <c r="AN279" s="23">
        <f t="shared" si="144"/>
        <v>145041.62371609159</v>
      </c>
      <c r="AO279" s="23">
        <f>'[1]начисления 2017'!CV282</f>
        <v>54962.637425593923</v>
      </c>
      <c r="AP279" s="23">
        <f t="shared" si="145"/>
        <v>16598.716502529365</v>
      </c>
      <c r="AQ279" s="23">
        <f>'[1]начисления 2017'!CW282</f>
        <v>20903.515667642248</v>
      </c>
      <c r="AR279" s="23">
        <f>'[1]начисления 2017'!CH282</f>
        <v>2012.0476510529336</v>
      </c>
      <c r="AS279" s="23">
        <f>'[1]начисления 2017'!CK282+'[1]начисления 2017'!CL282+'[1]начисления 2017'!CM282+'[1]начисления 2017'!CN282</f>
        <v>22500</v>
      </c>
      <c r="AT279" s="23">
        <f>'[1]начисления 2017'!CJ282</f>
        <v>566.56573957309354</v>
      </c>
      <c r="AU279" s="23">
        <f>'[1]начисления 2017'!CI282</f>
        <v>250.03846654625414</v>
      </c>
      <c r="AV279" s="23">
        <f>1.11426*AM279*2.5%+'[1]начисления 2017'!CY282</f>
        <v>27248.102263153771</v>
      </c>
      <c r="AW279" s="23">
        <f t="shared" si="146"/>
        <v>68.135574146017134</v>
      </c>
      <c r="AX279" s="23">
        <f>'[1]начисления 2017'!CO282</f>
        <v>0</v>
      </c>
      <c r="AY279" s="23">
        <f t="shared" si="147"/>
        <v>0</v>
      </c>
      <c r="AZ279" s="23">
        <f>'[1]начисления 2017'!CP282</f>
        <v>0</v>
      </c>
      <c r="BA279" s="23">
        <f>'[1]начисления 2017'!CQ282</f>
        <v>0</v>
      </c>
      <c r="BB279" s="23">
        <f>1.11426*AX279*2.5%+'[1]начисления 2017'!CR282</f>
        <v>0</v>
      </c>
      <c r="BC279" s="23">
        <v>0</v>
      </c>
      <c r="BD279" s="23">
        <f>'[1]начисления 2017'!DA282</f>
        <v>11790.819600000001</v>
      </c>
      <c r="BE279" s="23">
        <f t="shared" si="148"/>
        <v>6489.5304900000001</v>
      </c>
      <c r="BF279" s="23">
        <f>'[1]начисления 2017'!CZ282</f>
        <v>6194.76</v>
      </c>
      <c r="BG279" s="23">
        <f t="shared" si="149"/>
        <v>294.77049000000005</v>
      </c>
      <c r="BH279" s="23">
        <f t="shared" si="155"/>
        <v>55.038841320242057</v>
      </c>
      <c r="BI279" s="23">
        <f t="shared" si="150"/>
        <v>49411.402667988725</v>
      </c>
      <c r="BJ279" s="23">
        <f>'[1]начисления 2017'!DD282</f>
        <v>27571.717362196221</v>
      </c>
      <c r="BK279" s="23">
        <f t="shared" si="151"/>
        <v>8326.6586433832581</v>
      </c>
      <c r="BL279" s="23">
        <f>'[1]начисления 2017'!DF282</f>
        <v>4011.7790912737041</v>
      </c>
      <c r="BM279" s="23">
        <f>'[1]начисления 2017'!DK282</f>
        <v>282.0482092126523</v>
      </c>
      <c r="BN279" s="23">
        <f>'[1]начисления 2017'!DG282</f>
        <v>582.34467407466252</v>
      </c>
      <c r="BO279" s="23">
        <f>'[1]начисления 2017'!DH282</f>
        <v>537.52022473261775</v>
      </c>
      <c r="BP279" s="23">
        <f>'[1]начисления 2017'!DE282</f>
        <v>3034.081750992053</v>
      </c>
      <c r="BQ279" s="23">
        <f>'[1]начисления 2017'!DJ282</f>
        <v>3622.225000837007</v>
      </c>
      <c r="BR279" s="23">
        <f>'[1]начисления 2017'!DI282</f>
        <v>1040.2196226283586</v>
      </c>
      <c r="BS279" s="23">
        <f>'[1]начисления 2017'!DL282</f>
        <v>42.625645811013591</v>
      </c>
      <c r="BT279" s="23">
        <f>'[1]начисления 2017'!DM282</f>
        <v>133.44612245433356</v>
      </c>
      <c r="BU279" s="23">
        <f>'[1]начисления 2017'!DN282</f>
        <v>226.73632039284198</v>
      </c>
      <c r="BV279" s="23">
        <f>'[1]начисления 2017'!DS282</f>
        <v>84763.018196599907</v>
      </c>
      <c r="BW279" s="23">
        <f t="shared" si="152"/>
        <v>471122.60550339683</v>
      </c>
    </row>
    <row r="280" spans="1:75" s="25" customFormat="1" ht="12" x14ac:dyDescent="0.2">
      <c r="A280" s="18">
        <f t="shared" si="153"/>
        <v>277</v>
      </c>
      <c r="B280" s="35" t="s">
        <v>143</v>
      </c>
      <c r="C280" s="29" t="s">
        <v>144</v>
      </c>
      <c r="D280" s="29"/>
      <c r="E280" s="26">
        <v>382.3</v>
      </c>
      <c r="F280" s="23">
        <f>'[1]начисления 2017'!BD283+'[1]начисления 2017'!BH283</f>
        <v>0</v>
      </c>
      <c r="G280" s="23">
        <f t="shared" si="135"/>
        <v>0</v>
      </c>
      <c r="H280" s="23">
        <f>'[1]начисления 2017'!BF283</f>
        <v>0</v>
      </c>
      <c r="I280" s="23">
        <f t="shared" si="136"/>
        <v>0</v>
      </c>
      <c r="J280" s="23">
        <f>'[1]начисления 2017'!BG283</f>
        <v>0</v>
      </c>
      <c r="K280" s="23">
        <f>'[1]начисления 2017'!AS283</f>
        <v>0</v>
      </c>
      <c r="L280" s="23">
        <f>1.11426*F280*2.5%+'[1]начисления 2017'!BI283+'[1]начисления 2017'!BY283</f>
        <v>0</v>
      </c>
      <c r="M280" s="23">
        <v>0</v>
      </c>
      <c r="N280" s="23">
        <f>'[1]начисления 2017'!BJ283</f>
        <v>0</v>
      </c>
      <c r="O280" s="23">
        <f t="shared" si="137"/>
        <v>0</v>
      </c>
      <c r="P280" s="23">
        <f>'[1]начисления 2017'!BK283</f>
        <v>0</v>
      </c>
      <c r="Q280" s="23">
        <f t="shared" si="138"/>
        <v>0</v>
      </c>
      <c r="R280" s="23">
        <f>'[1]начисления 2017'!BL283</f>
        <v>0</v>
      </c>
      <c r="S280" s="23">
        <f>'[1]начисления 2017'!BC283</f>
        <v>0</v>
      </c>
      <c r="T280" s="23">
        <f t="shared" si="139"/>
        <v>0</v>
      </c>
      <c r="U280" s="24">
        <v>0</v>
      </c>
      <c r="V280" s="24">
        <f>'[1]начисления 2017'!E283*'[1]начисления 2017'!I283*12</f>
        <v>9266.9519999999993</v>
      </c>
      <c r="W280" s="23">
        <f t="shared" si="140"/>
        <v>11821.482352042609</v>
      </c>
      <c r="X280" s="23">
        <f>'[1]начисления 2017'!AL283</f>
        <v>10267.316928498796</v>
      </c>
      <c r="Y280" s="23">
        <f>'[1]начисления 2017'!AM283</f>
        <v>1129.1825559616289</v>
      </c>
      <c r="Z280" s="23">
        <f>1.11426*V280*2.5%+'[1]начисления 2017'!AN283</f>
        <v>424.9828675821845</v>
      </c>
      <c r="AA280" s="23">
        <f t="shared" si="154"/>
        <v>127.56602550701255</v>
      </c>
      <c r="AB280" s="23">
        <f>'[1]начисления 2017'!BQ283</f>
        <v>0</v>
      </c>
      <c r="AC280" s="23">
        <f t="shared" si="141"/>
        <v>0</v>
      </c>
      <c r="AD280" s="23">
        <f>'[1]начисления 2017'!BN283</f>
        <v>0</v>
      </c>
      <c r="AE280" s="23">
        <f>'[1]начисления 2017'!BP283</f>
        <v>0</v>
      </c>
      <c r="AF280" s="23">
        <f>1.11426*AB280*2.5%+'[1]начисления 2017'!BR283</f>
        <v>0</v>
      </c>
      <c r="AG280" s="23">
        <v>0</v>
      </c>
      <c r="AH280" s="23">
        <f>'[1]начисления 2017'!CD283</f>
        <v>0</v>
      </c>
      <c r="AI280" s="23">
        <f t="shared" si="143"/>
        <v>0</v>
      </c>
      <c r="AJ280" s="23">
        <f>'[1]начисления 2017'!BT283</f>
        <v>0</v>
      </c>
      <c r="AK280" s="23">
        <f>1.11426*AH280*2.5%+'[1]начисления 2017'!CE283</f>
        <v>0</v>
      </c>
      <c r="AL280" s="23">
        <v>0</v>
      </c>
      <c r="AM280" s="23">
        <f>'[1]начисления 2017'!CS283</f>
        <v>7156.6560000000009</v>
      </c>
      <c r="AN280" s="23">
        <f t="shared" si="144"/>
        <v>10801.411730897464</v>
      </c>
      <c r="AO280" s="23">
        <f>'[1]начисления 2017'!CV283</f>
        <v>6389.9606921858667</v>
      </c>
      <c r="AP280" s="23">
        <f t="shared" si="145"/>
        <v>1929.7681290401317</v>
      </c>
      <c r="AQ280" s="23">
        <f>'[1]начисления 2017'!CW283</f>
        <v>253.06470901594159</v>
      </c>
      <c r="AR280" s="23">
        <f>'[1]начисления 2017'!CH283</f>
        <v>67.644060790496383</v>
      </c>
      <c r="AS280" s="23">
        <f>'[1]начисления 2017'!CK283+'[1]начисления 2017'!CL283+'[1]начисления 2017'!CM283+'[1]начисления 2017'!CN283</f>
        <v>0</v>
      </c>
      <c r="AT280" s="23">
        <f>'[1]начисления 2017'!CJ283</f>
        <v>65.868978909760926</v>
      </c>
      <c r="AU280" s="23">
        <f>'[1]начисления 2017'!CI283</f>
        <v>29.06949243343611</v>
      </c>
      <c r="AV280" s="23">
        <f>1.11426*AM280*2.5%+'[1]начисления 2017'!CY283</f>
        <v>2066.0356685218285</v>
      </c>
      <c r="AW280" s="23">
        <f t="shared" si="146"/>
        <v>150.92819510812677</v>
      </c>
      <c r="AX280" s="23">
        <f>'[1]начисления 2017'!CO283</f>
        <v>0</v>
      </c>
      <c r="AY280" s="23">
        <f t="shared" si="147"/>
        <v>0</v>
      </c>
      <c r="AZ280" s="23">
        <f>'[1]начисления 2017'!CP283</f>
        <v>0</v>
      </c>
      <c r="BA280" s="23">
        <f>'[1]начисления 2017'!CQ283</f>
        <v>0</v>
      </c>
      <c r="BB280" s="23">
        <f>1.11426*AX280*2.5%+'[1]начисления 2017'!CR283</f>
        <v>0</v>
      </c>
      <c r="BC280" s="23">
        <v>0</v>
      </c>
      <c r="BD280" s="23">
        <f>'[1]начисления 2017'!DA283</f>
        <v>1697.4119999999998</v>
      </c>
      <c r="BE280" s="23">
        <f t="shared" si="148"/>
        <v>318.29529999999994</v>
      </c>
      <c r="BF280" s="23">
        <f>'[1]начисления 2017'!CZ283</f>
        <v>275.85999999999996</v>
      </c>
      <c r="BG280" s="23">
        <f t="shared" si="149"/>
        <v>42.435299999999998</v>
      </c>
      <c r="BH280" s="23">
        <f t="shared" si="155"/>
        <v>18.751799798752451</v>
      </c>
      <c r="BI280" s="23">
        <f t="shared" si="150"/>
        <v>2280.640560501613</v>
      </c>
      <c r="BJ280" s="23">
        <f>'[1]начисления 2017'!DD283</f>
        <v>1272.6045718926523</v>
      </c>
      <c r="BK280" s="23">
        <f t="shared" si="151"/>
        <v>384.32658071158096</v>
      </c>
      <c r="BL280" s="23">
        <f>'[1]начисления 2017'!DF283</f>
        <v>185.16831381632861</v>
      </c>
      <c r="BM280" s="23">
        <f>'[1]начисления 2017'!DK283</f>
        <v>13.018262004611149</v>
      </c>
      <c r="BN280" s="23">
        <f>'[1]начисления 2017'!DG283</f>
        <v>26.878793399386574</v>
      </c>
      <c r="BO280" s="23">
        <f>'[1]начисления 2017'!DH283</f>
        <v>24.80986898615906</v>
      </c>
      <c r="BP280" s="23">
        <f>'[1]начисления 2017'!DE283</f>
        <v>140.04155987405596</v>
      </c>
      <c r="BQ280" s="23">
        <f>'[1]начисления 2017'!DJ283</f>
        <v>167.18799325896831</v>
      </c>
      <c r="BR280" s="23">
        <f>'[1]начисления 2017'!DI283</f>
        <v>48.012542350530332</v>
      </c>
      <c r="BS280" s="23">
        <f>'[1]начисления 2017'!DL283</f>
        <v>1.9674360877262327</v>
      </c>
      <c r="BT280" s="23">
        <f>'[1]начисления 2017'!DM283</f>
        <v>6.1593604528087438</v>
      </c>
      <c r="BU280" s="23">
        <f>'[1]начисления 2017'!DN283</f>
        <v>10.465277666804861</v>
      </c>
      <c r="BV280" s="23">
        <f>'[1]начисления 2017'!DS283</f>
        <v>72.835258868432732</v>
      </c>
      <c r="BW280" s="23">
        <f t="shared" si="152"/>
        <v>25294.66520231012</v>
      </c>
    </row>
    <row r="281" spans="1:75" s="25" customFormat="1" ht="12" x14ac:dyDescent="0.2">
      <c r="A281" s="18">
        <f t="shared" si="153"/>
        <v>278</v>
      </c>
      <c r="B281" s="35" t="s">
        <v>145</v>
      </c>
      <c r="C281" s="29">
        <v>24</v>
      </c>
      <c r="D281" s="29"/>
      <c r="E281" s="28">
        <v>353</v>
      </c>
      <c r="F281" s="23">
        <f>'[1]начисления 2017'!BD284+'[1]начисления 2017'!BH284</f>
        <v>0</v>
      </c>
      <c r="G281" s="23">
        <f t="shared" si="135"/>
        <v>0</v>
      </c>
      <c r="H281" s="23">
        <f>'[1]начисления 2017'!BF284</f>
        <v>0</v>
      </c>
      <c r="I281" s="23">
        <f t="shared" si="136"/>
        <v>0</v>
      </c>
      <c r="J281" s="23">
        <f>'[1]начисления 2017'!BG284</f>
        <v>0</v>
      </c>
      <c r="K281" s="23">
        <f>'[1]начисления 2017'!AS284</f>
        <v>0</v>
      </c>
      <c r="L281" s="23">
        <f>1.11426*F281*2.5%+'[1]начисления 2017'!BI284+'[1]начисления 2017'!BY284</f>
        <v>0</v>
      </c>
      <c r="M281" s="23">
        <v>0</v>
      </c>
      <c r="N281" s="23">
        <f>'[1]начисления 2017'!BJ284</f>
        <v>0</v>
      </c>
      <c r="O281" s="23">
        <f t="shared" si="137"/>
        <v>0</v>
      </c>
      <c r="P281" s="23">
        <f>'[1]начисления 2017'!BK284</f>
        <v>0</v>
      </c>
      <c r="Q281" s="23">
        <f t="shared" si="138"/>
        <v>0</v>
      </c>
      <c r="R281" s="23">
        <f>'[1]начисления 2017'!BL284</f>
        <v>0</v>
      </c>
      <c r="S281" s="23">
        <f>'[1]начисления 2017'!BC284</f>
        <v>0</v>
      </c>
      <c r="T281" s="23">
        <f t="shared" si="139"/>
        <v>0</v>
      </c>
      <c r="U281" s="24">
        <v>0</v>
      </c>
      <c r="V281" s="24">
        <f>'[1]начисления 2017'!E284*'[1]начисления 2017'!I284*12</f>
        <v>12919.8</v>
      </c>
      <c r="W281" s="23">
        <f t="shared" si="140"/>
        <v>11037.007755783643</v>
      </c>
      <c r="X281" s="23">
        <f>'[1]начисления 2017'!AL284</f>
        <v>9480.4155787603304</v>
      </c>
      <c r="Y281" s="23">
        <f>'[1]начисления 2017'!AM284</f>
        <v>1042.6404453425448</v>
      </c>
      <c r="Z281" s="23">
        <f>1.11426*V281*2.5%+'[1]начисления 2017'!AN284</f>
        <v>513.95173168076667</v>
      </c>
      <c r="AA281" s="23">
        <f t="shared" si="154"/>
        <v>85.427079024316498</v>
      </c>
      <c r="AB281" s="23">
        <f>'[1]начисления 2017'!BQ284</f>
        <v>0</v>
      </c>
      <c r="AC281" s="23">
        <f t="shared" si="141"/>
        <v>0</v>
      </c>
      <c r="AD281" s="23">
        <f>'[1]начисления 2017'!BN284</f>
        <v>0</v>
      </c>
      <c r="AE281" s="23">
        <f>'[1]начисления 2017'!BP284</f>
        <v>0</v>
      </c>
      <c r="AF281" s="23">
        <f>1.11426*AB281*2.5%+'[1]начисления 2017'!BR284</f>
        <v>0</v>
      </c>
      <c r="AG281" s="23">
        <v>0</v>
      </c>
      <c r="AH281" s="23">
        <f>'[1]начисления 2017'!CD284</f>
        <v>635.4</v>
      </c>
      <c r="AI281" s="23">
        <f t="shared" si="143"/>
        <v>960.94222760610523</v>
      </c>
      <c r="AJ281" s="23">
        <f>'[1]начисления 2017'!BT284</f>
        <v>712.71999999999991</v>
      </c>
      <c r="AK281" s="23">
        <f>1.11426*AH281*2.5%+'[1]начисления 2017'!CE284</f>
        <v>248.22222760610532</v>
      </c>
      <c r="AL281" s="23">
        <f t="shared" ref="AL281:AL291" si="161">AI281/AH281*100</f>
        <v>151.23421901260704</v>
      </c>
      <c r="AM281" s="23">
        <f>'[1]начисления 2017'!CS284</f>
        <v>19104.36</v>
      </c>
      <c r="AN281" s="23">
        <f t="shared" si="144"/>
        <v>2488.6146244346091</v>
      </c>
      <c r="AO281" s="23">
        <f>'[1]начисления 2017'!CV284</f>
        <v>922.62041495697531</v>
      </c>
      <c r="AP281" s="23">
        <f t="shared" si="145"/>
        <v>278.63136531700655</v>
      </c>
      <c r="AQ281" s="23">
        <f>'[1]начисления 2017'!CW284</f>
        <v>235.4784297740716</v>
      </c>
      <c r="AR281" s="23">
        <f>'[1]начисления 2017'!CH284</f>
        <v>180.57267097978823</v>
      </c>
      <c r="AS281" s="23">
        <f>'[1]начисления 2017'!CK284+'[1]начисления 2017'!CL284+'[1]начисления 2017'!CM284+'[1]начисления 2017'!CN284</f>
        <v>0</v>
      </c>
      <c r="AT281" s="23">
        <f>'[1]начисления 2017'!CJ284</f>
        <v>9.5105537548662262</v>
      </c>
      <c r="AU281" s="23">
        <f>'[1]начисления 2017'!CI284</f>
        <v>4.1972256894041866</v>
      </c>
      <c r="AV281" s="23">
        <f>1.11426*AM281*2.5%+'[1]начисления 2017'!CY284</f>
        <v>857.60396396249712</v>
      </c>
      <c r="AW281" s="23">
        <f t="shared" si="146"/>
        <v>13.026422368687616</v>
      </c>
      <c r="AX281" s="23">
        <f>'[1]начисления 2017'!CO284</f>
        <v>0</v>
      </c>
      <c r="AY281" s="23">
        <f t="shared" si="147"/>
        <v>0</v>
      </c>
      <c r="AZ281" s="23">
        <f>'[1]начисления 2017'!CP284</f>
        <v>0</v>
      </c>
      <c r="BA281" s="23">
        <f>'[1]начисления 2017'!CQ284</f>
        <v>0</v>
      </c>
      <c r="BB281" s="23">
        <f>1.11426*AX281*2.5%+'[1]начисления 2017'!CR284</f>
        <v>0</v>
      </c>
      <c r="BC281" s="23">
        <v>0</v>
      </c>
      <c r="BD281" s="23">
        <f>'[1]начисления 2017'!DA284</f>
        <v>1270.8</v>
      </c>
      <c r="BE281" s="23">
        <f t="shared" si="148"/>
        <v>227.13000000000002</v>
      </c>
      <c r="BF281" s="23">
        <f>'[1]начисления 2017'!CZ284</f>
        <v>195.36</v>
      </c>
      <c r="BG281" s="23">
        <f t="shared" si="149"/>
        <v>31.77</v>
      </c>
      <c r="BH281" s="23">
        <f t="shared" si="155"/>
        <v>17.872993389990562</v>
      </c>
      <c r="BI281" s="23">
        <f t="shared" si="150"/>
        <v>4270.3421357308544</v>
      </c>
      <c r="BJ281" s="23">
        <f>'[1]начисления 2017'!DD284</f>
        <v>2382.8642792714522</v>
      </c>
      <c r="BK281" s="23">
        <f t="shared" si="151"/>
        <v>719.62501233997853</v>
      </c>
      <c r="BL281" s="23">
        <f>'[1]начисления 2017'!DF284</f>
        <v>346.71489509867564</v>
      </c>
      <c r="BM281" s="23">
        <f>'[1]начисления 2017'!DK284</f>
        <v>24.37579763119173</v>
      </c>
      <c r="BN281" s="23">
        <f>'[1]начисления 2017'!DG284</f>
        <v>50.328686597487902</v>
      </c>
      <c r="BO281" s="23">
        <f>'[1]начисления 2017'!DH284</f>
        <v>46.454768343791457</v>
      </c>
      <c r="BP281" s="23">
        <f>'[1]начисления 2017'!DE284</f>
        <v>262.21816109072631</v>
      </c>
      <c r="BQ281" s="23">
        <f>'[1]начисления 2017'!DJ284</f>
        <v>313.04798509986563</v>
      </c>
      <c r="BR281" s="23">
        <f>'[1]начисления 2017'!DI284</f>
        <v>89.900173746772552</v>
      </c>
      <c r="BS281" s="23">
        <f>'[1]начисления 2017'!DL284</f>
        <v>3.6838883646473906</v>
      </c>
      <c r="BT281" s="23">
        <f>'[1]начисления 2017'!DM284</f>
        <v>11.53297758810286</v>
      </c>
      <c r="BU281" s="23">
        <f>'[1]начисления 2017'!DN284</f>
        <v>19.595510558161127</v>
      </c>
      <c r="BV281" s="23">
        <f>'[1]начисления 2017'!DS284</f>
        <v>136.37899820755757</v>
      </c>
      <c r="BW281" s="23">
        <f t="shared" si="152"/>
        <v>19120.415741762768</v>
      </c>
    </row>
    <row r="282" spans="1:75" s="25" customFormat="1" ht="12" x14ac:dyDescent="0.2">
      <c r="A282" s="18">
        <f t="shared" si="153"/>
        <v>279</v>
      </c>
      <c r="B282" s="35" t="s">
        <v>145</v>
      </c>
      <c r="C282" s="29">
        <v>26</v>
      </c>
      <c r="D282" s="29"/>
      <c r="E282" s="28">
        <v>359.9</v>
      </c>
      <c r="F282" s="23">
        <f>'[1]начисления 2017'!BD285+'[1]начисления 2017'!BH285</f>
        <v>0</v>
      </c>
      <c r="G282" s="23">
        <f t="shared" si="135"/>
        <v>0</v>
      </c>
      <c r="H282" s="23">
        <f>'[1]начисления 2017'!BF285</f>
        <v>0</v>
      </c>
      <c r="I282" s="23">
        <f t="shared" si="136"/>
        <v>0</v>
      </c>
      <c r="J282" s="23">
        <f>'[1]начисления 2017'!BG285</f>
        <v>0</v>
      </c>
      <c r="K282" s="23">
        <f>'[1]начисления 2017'!AS285</f>
        <v>0</v>
      </c>
      <c r="L282" s="23">
        <f>1.11426*F282*2.5%+'[1]начисления 2017'!BI285+'[1]начисления 2017'!BY285</f>
        <v>0</v>
      </c>
      <c r="M282" s="23">
        <v>0</v>
      </c>
      <c r="N282" s="23">
        <f>'[1]начисления 2017'!BJ285</f>
        <v>0</v>
      </c>
      <c r="O282" s="23">
        <f t="shared" si="137"/>
        <v>0</v>
      </c>
      <c r="P282" s="23">
        <f>'[1]начисления 2017'!BK285</f>
        <v>0</v>
      </c>
      <c r="Q282" s="23">
        <f t="shared" si="138"/>
        <v>0</v>
      </c>
      <c r="R282" s="23">
        <f>'[1]начисления 2017'!BL285</f>
        <v>0</v>
      </c>
      <c r="S282" s="23">
        <f>'[1]начисления 2017'!BC285</f>
        <v>0</v>
      </c>
      <c r="T282" s="23">
        <f t="shared" si="139"/>
        <v>0</v>
      </c>
      <c r="U282" s="24">
        <v>0</v>
      </c>
      <c r="V282" s="24">
        <f>'[1]начисления 2017'!E285*'[1]начисления 2017'!I285*12</f>
        <v>13172.34</v>
      </c>
      <c r="W282" s="23">
        <f t="shared" si="140"/>
        <v>11252.745301151648</v>
      </c>
      <c r="X282" s="23">
        <f>'[1]начисления 2017'!AL285</f>
        <v>9665.7268181185336</v>
      </c>
      <c r="Y282" s="23">
        <f>'[1]начисления 2017'!AM285</f>
        <v>1063.0206693449911</v>
      </c>
      <c r="Z282" s="23">
        <f>1.11426*V282*2.5%+'[1]начисления 2017'!AN285</f>
        <v>523.99781368812455</v>
      </c>
      <c r="AA282" s="23">
        <f t="shared" si="154"/>
        <v>85.42707902431647</v>
      </c>
      <c r="AB282" s="23">
        <f>'[1]начисления 2017'!BQ285</f>
        <v>0</v>
      </c>
      <c r="AC282" s="23">
        <f t="shared" si="141"/>
        <v>0</v>
      </c>
      <c r="AD282" s="23">
        <f>'[1]начисления 2017'!BN285</f>
        <v>0</v>
      </c>
      <c r="AE282" s="23">
        <f>'[1]начисления 2017'!BP285</f>
        <v>0</v>
      </c>
      <c r="AF282" s="23">
        <f>1.11426*AB282*2.5%+'[1]начисления 2017'!BR285</f>
        <v>0</v>
      </c>
      <c r="AG282" s="23">
        <v>0</v>
      </c>
      <c r="AH282" s="23">
        <f>'[1]начисления 2017'!CD285</f>
        <v>647.81999999999994</v>
      </c>
      <c r="AI282" s="23">
        <f t="shared" si="143"/>
        <v>871.3941634998223</v>
      </c>
      <c r="AJ282" s="23">
        <f>'[1]начисления 2017'!BT285</f>
        <v>618.31999999999994</v>
      </c>
      <c r="AK282" s="23">
        <f>1.11426*AH282*2.5%+'[1]начисления 2017'!CE285</f>
        <v>253.07416349982239</v>
      </c>
      <c r="AL282" s="23">
        <f t="shared" si="161"/>
        <v>134.51177232870589</v>
      </c>
      <c r="AM282" s="23">
        <f>'[1]начисления 2017'!CS285</f>
        <v>19477.788</v>
      </c>
      <c r="AN282" s="23">
        <f t="shared" si="144"/>
        <v>13300.342571258776</v>
      </c>
      <c r="AO282" s="23">
        <f>'[1]начисления 2017'!CV285</f>
        <v>7676.6662966201839</v>
      </c>
      <c r="AP282" s="23">
        <f t="shared" si="145"/>
        <v>2318.3532215792957</v>
      </c>
      <c r="AQ282" s="23">
        <f>'[1]начисления 2017'!CW285</f>
        <v>240.01204706993923</v>
      </c>
      <c r="AR282" s="23">
        <f>'[1]начисления 2017'!CH285</f>
        <v>184.10227842953478</v>
      </c>
      <c r="AS282" s="23">
        <f>'[1]начисления 2017'!CK285+'[1]начисления 2017'!CL285+'[1]начисления 2017'!CM285+'[1]начисления 2017'!CN285</f>
        <v>0</v>
      </c>
      <c r="AT282" s="23">
        <f>'[1]начисления 2017'!CJ285</f>
        <v>79.132594822954076</v>
      </c>
      <c r="AU282" s="23">
        <f>'[1]начисления 2017'!CI285</f>
        <v>34.923030605885828</v>
      </c>
      <c r="AV282" s="23">
        <f>1.11426*AM282*2.5%+'[1]начисления 2017'!CY285</f>
        <v>2767.1531021309856</v>
      </c>
      <c r="AW282" s="23">
        <f t="shared" si="146"/>
        <v>68.284666468588611</v>
      </c>
      <c r="AX282" s="23">
        <f>'[1]начисления 2017'!CO285</f>
        <v>0</v>
      </c>
      <c r="AY282" s="23">
        <f t="shared" si="147"/>
        <v>0</v>
      </c>
      <c r="AZ282" s="23">
        <f>'[1]начисления 2017'!CP285</f>
        <v>0</v>
      </c>
      <c r="BA282" s="23">
        <f>'[1]начисления 2017'!CQ285</f>
        <v>0</v>
      </c>
      <c r="BB282" s="23">
        <f>1.11426*AX282*2.5%+'[1]начисления 2017'!CR285</f>
        <v>0</v>
      </c>
      <c r="BC282" s="23">
        <v>0</v>
      </c>
      <c r="BD282" s="23">
        <f>'[1]начисления 2017'!DA285</f>
        <v>1295.6399999999999</v>
      </c>
      <c r="BE282" s="23">
        <f t="shared" si="148"/>
        <v>239.59099999999998</v>
      </c>
      <c r="BF282" s="23">
        <f>'[1]начисления 2017'!CZ285</f>
        <v>207.2</v>
      </c>
      <c r="BG282" s="23">
        <f t="shared" si="149"/>
        <v>32.390999999999998</v>
      </c>
      <c r="BH282" s="23">
        <f t="shared" si="155"/>
        <v>18.492096570034885</v>
      </c>
      <c r="BI282" s="23">
        <f t="shared" si="150"/>
        <v>4353.8134126049117</v>
      </c>
      <c r="BJ282" s="23">
        <f>'[1]начисления 2017'!DD285</f>
        <v>2429.4415130589109</v>
      </c>
      <c r="BK282" s="23">
        <f t="shared" si="151"/>
        <v>733.69133694379104</v>
      </c>
      <c r="BL282" s="23">
        <f>'[1]начисления 2017'!DF285</f>
        <v>353.49204177340891</v>
      </c>
      <c r="BM282" s="23">
        <f>'[1]начисления 2017'!DK285</f>
        <v>24.852265063642783</v>
      </c>
      <c r="BN282" s="23">
        <f>'[1]начисления 2017'!DG285</f>
        <v>51.312448460158336</v>
      </c>
      <c r="BO282" s="23">
        <f>'[1]начисления 2017'!DH285</f>
        <v>47.362807725015699</v>
      </c>
      <c r="BP282" s="23">
        <f>'[1]начисления 2017'!DE285</f>
        <v>267.34367188825041</v>
      </c>
      <c r="BQ282" s="23">
        <f>'[1]начисления 2017'!DJ285</f>
        <v>319.16705336385729</v>
      </c>
      <c r="BR282" s="23">
        <f>'[1]начисления 2017'!DI285</f>
        <v>91.657429267601799</v>
      </c>
      <c r="BS282" s="23">
        <f>'[1]начисления 2017'!DL285</f>
        <v>3.7558963808402139</v>
      </c>
      <c r="BT282" s="23">
        <f>'[1]начисления 2017'!DM285</f>
        <v>11.758409727926963</v>
      </c>
      <c r="BU282" s="23">
        <f>'[1]начисления 2017'!DN285</f>
        <v>19.978538951507616</v>
      </c>
      <c r="BV282" s="23">
        <f>'[1]начисления 2017'!DS285</f>
        <v>139.04476332832851</v>
      </c>
      <c r="BW282" s="23">
        <f t="shared" si="152"/>
        <v>30156.931211843486</v>
      </c>
    </row>
    <row r="283" spans="1:75" ht="12" x14ac:dyDescent="0.2">
      <c r="A283" s="18">
        <f t="shared" si="153"/>
        <v>280</v>
      </c>
      <c r="B283" s="35" t="s">
        <v>145</v>
      </c>
      <c r="C283" s="29">
        <v>28</v>
      </c>
      <c r="D283" s="29"/>
      <c r="E283" s="34">
        <v>99.4</v>
      </c>
      <c r="F283" s="23">
        <f>'[1]начисления 2017'!BD286+'[1]начисления 2017'!BH286</f>
        <v>0</v>
      </c>
      <c r="G283" s="23">
        <f t="shared" si="135"/>
        <v>0</v>
      </c>
      <c r="H283" s="23">
        <f>'[1]начисления 2017'!BF286</f>
        <v>0</v>
      </c>
      <c r="I283" s="23">
        <f t="shared" si="136"/>
        <v>0</v>
      </c>
      <c r="J283" s="23">
        <f>'[1]начисления 2017'!BG286</f>
        <v>0</v>
      </c>
      <c r="K283" s="23">
        <f>'[1]начисления 2017'!AS286</f>
        <v>0</v>
      </c>
      <c r="L283" s="23">
        <f>1.11426*F283*2.5%+'[1]начисления 2017'!BI286+'[1]начисления 2017'!BY286</f>
        <v>0</v>
      </c>
      <c r="M283" s="23">
        <v>0</v>
      </c>
      <c r="N283" s="23">
        <f>'[1]начисления 2017'!BJ286</f>
        <v>0</v>
      </c>
      <c r="O283" s="23">
        <f t="shared" si="137"/>
        <v>0</v>
      </c>
      <c r="P283" s="23">
        <f>'[1]начисления 2017'!BK286</f>
        <v>0</v>
      </c>
      <c r="Q283" s="23">
        <f t="shared" si="138"/>
        <v>0</v>
      </c>
      <c r="R283" s="23">
        <f>'[1]начисления 2017'!BL286</f>
        <v>0</v>
      </c>
      <c r="S283" s="23">
        <f>'[1]начисления 2017'!BC286</f>
        <v>0</v>
      </c>
      <c r="T283" s="23">
        <f t="shared" si="139"/>
        <v>0</v>
      </c>
      <c r="U283" s="24">
        <v>0</v>
      </c>
      <c r="V283" s="24">
        <f>'[1]начисления 2017'!E286*'[1]начисления 2017'!I286*12</f>
        <v>3638.04</v>
      </c>
      <c r="W283" s="23">
        <f t="shared" si="140"/>
        <v>3107.8713057362447</v>
      </c>
      <c r="X283" s="23">
        <f>'[1]начисления 2017'!AL286</f>
        <v>2669.5561148123998</v>
      </c>
      <c r="Y283" s="23">
        <f>'[1]начисления 2017'!AM286</f>
        <v>293.59337186132854</v>
      </c>
      <c r="Z283" s="23">
        <f>1.11426*V283*2.5%+'[1]начисления 2017'!AN286</f>
        <v>144.7218190625162</v>
      </c>
      <c r="AA283" s="23">
        <f t="shared" si="154"/>
        <v>85.427079024316527</v>
      </c>
      <c r="AB283" s="23">
        <f>'[1]начисления 2017'!BQ286</f>
        <v>0</v>
      </c>
      <c r="AC283" s="23">
        <f t="shared" si="141"/>
        <v>0</v>
      </c>
      <c r="AD283" s="23">
        <f>'[1]начисления 2017'!BN286</f>
        <v>0</v>
      </c>
      <c r="AE283" s="23">
        <f>'[1]начисления 2017'!BP286</f>
        <v>0</v>
      </c>
      <c r="AF283" s="23">
        <f>1.11426*AB283*2.5%+'[1]начисления 2017'!BR286</f>
        <v>0</v>
      </c>
      <c r="AG283" s="23">
        <v>0</v>
      </c>
      <c r="AH283" s="23">
        <f>'[1]начисления 2017'!CD286</f>
        <v>178.92000000000002</v>
      </c>
      <c r="AI283" s="23">
        <f t="shared" si="143"/>
        <v>236.27600403412711</v>
      </c>
      <c r="AJ283" s="23">
        <f>'[1]начисления 2017'!BT286</f>
        <v>166.38</v>
      </c>
      <c r="AK283" s="23">
        <f>1.11426*AH283*2.5%+'[1]начисления 2017'!CE286</f>
        <v>69.896004034127117</v>
      </c>
      <c r="AL283" s="23">
        <f t="shared" si="161"/>
        <v>132.05678741008668</v>
      </c>
      <c r="AM283" s="23">
        <f>'[1]начисления 2017'!CS286</f>
        <v>1073.52</v>
      </c>
      <c r="AN283" s="23">
        <f t="shared" si="144"/>
        <v>1761.5132785563781</v>
      </c>
      <c r="AO283" s="23">
        <f>'[1]начисления 2017'!CV286</f>
        <v>1025.3393006701567</v>
      </c>
      <c r="AP283" s="23">
        <f t="shared" si="145"/>
        <v>309.65246880238732</v>
      </c>
      <c r="AQ283" s="23">
        <f>'[1]начисления 2017'!CW286</f>
        <v>64.885399885390058</v>
      </c>
      <c r="AR283" s="23">
        <f>'[1]начисления 2017'!CH286</f>
        <v>10.14681327980745</v>
      </c>
      <c r="AS283" s="23">
        <f>'[1]начисления 2017'!CK286+'[1]начисления 2017'!CL286+'[1]начисления 2017'!CM286+'[1]начисления 2017'!CN286</f>
        <v>0</v>
      </c>
      <c r="AT283" s="23">
        <f>'[1]начисления 2017'!CJ286</f>
        <v>10.569400349173081</v>
      </c>
      <c r="AU283" s="23">
        <f>'[1]начисления 2017'!CI286</f>
        <v>4.6645189975871002</v>
      </c>
      <c r="AV283" s="23">
        <f>1.11426*AM283*2.5%+'[1]начисления 2017'!CY286</f>
        <v>336.25537657187624</v>
      </c>
      <c r="AW283" s="23">
        <f t="shared" si="146"/>
        <v>164.08760698975129</v>
      </c>
      <c r="AX283" s="23">
        <f>'[1]начисления 2017'!CO286</f>
        <v>0</v>
      </c>
      <c r="AY283" s="23">
        <f t="shared" si="147"/>
        <v>0</v>
      </c>
      <c r="AZ283" s="23">
        <f>'[1]начисления 2017'!CP286</f>
        <v>0</v>
      </c>
      <c r="BA283" s="23">
        <f>'[1]начисления 2017'!CQ286</f>
        <v>0</v>
      </c>
      <c r="BB283" s="23">
        <f>1.11426*AX283*2.5%+'[1]начисления 2017'!CR286</f>
        <v>0</v>
      </c>
      <c r="BC283" s="23">
        <v>0</v>
      </c>
      <c r="BD283" s="23">
        <f>'[1]начисления 2017'!DA286</f>
        <v>0</v>
      </c>
      <c r="BE283" s="23">
        <f t="shared" si="148"/>
        <v>0</v>
      </c>
      <c r="BF283" s="23">
        <f>'[1]начисления 2017'!CZ286</f>
        <v>0</v>
      </c>
      <c r="BG283" s="23">
        <f t="shared" si="149"/>
        <v>0</v>
      </c>
      <c r="BH283" s="23">
        <v>0</v>
      </c>
      <c r="BI283" s="23">
        <f t="shared" si="150"/>
        <v>615.496646895259</v>
      </c>
      <c r="BJ283" s="23">
        <f>'[1]начисления 2017'!DD286</f>
        <v>343.44905566847655</v>
      </c>
      <c r="BK283" s="23">
        <f t="shared" si="151"/>
        <v>103.72161481187992</v>
      </c>
      <c r="BL283" s="23">
        <f>'[1]начисления 2017'!DF286</f>
        <v>49.973011196526386</v>
      </c>
      <c r="BM283" s="23">
        <f>'[1]начисления 2017'!DK286</f>
        <v>3.5133535511969374</v>
      </c>
      <c r="BN283" s="23">
        <f>'[1]начисления 2017'!DG286</f>
        <v>7.2540177950155149</v>
      </c>
      <c r="BO283" s="23">
        <f>'[1]начисления 2017'!DH286</f>
        <v>6.6956588580240597</v>
      </c>
      <c r="BP283" s="23">
        <f>'[1]начисления 2017'!DE286</f>
        <v>37.794254834047599</v>
      </c>
      <c r="BQ283" s="23">
        <f>'[1]начисления 2017'!DJ286</f>
        <v>45.120503000003268</v>
      </c>
      <c r="BR283" s="23">
        <f>'[1]начисления 2017'!DI286</f>
        <v>12.957569613323177</v>
      </c>
      <c r="BS283" s="23">
        <f>'[1]начисления 2017'!DL286</f>
        <v>0.53096938463195698</v>
      </c>
      <c r="BT283" s="23">
        <f>'[1]начисления 2017'!DM286</f>
        <v>1.6622811026781108</v>
      </c>
      <c r="BU283" s="23">
        <f>'[1]начисления 2017'!DN286</f>
        <v>2.8243570794555621</v>
      </c>
      <c r="BV283" s="23">
        <f>'[1]начисления 2017'!DS286</f>
        <v>19.656695748412226</v>
      </c>
      <c r="BW283" s="23">
        <f t="shared" si="152"/>
        <v>5740.8139309704211</v>
      </c>
    </row>
    <row r="284" spans="1:75" ht="12" x14ac:dyDescent="0.2">
      <c r="A284" s="18">
        <f t="shared" si="153"/>
        <v>281</v>
      </c>
      <c r="B284" s="35" t="s">
        <v>146</v>
      </c>
      <c r="C284" s="29">
        <v>26</v>
      </c>
      <c r="D284" s="29"/>
      <c r="E284" s="28">
        <v>2093.85</v>
      </c>
      <c r="F284" s="23">
        <f>'[1]начисления 2017'!BD287+'[1]начисления 2017'!BH287</f>
        <v>66835.69200000001</v>
      </c>
      <c r="G284" s="23">
        <f t="shared" si="135"/>
        <v>66109.33396786316</v>
      </c>
      <c r="H284" s="23">
        <f>'[1]начисления 2017'!BF287</f>
        <v>27378.710652229271</v>
      </c>
      <c r="I284" s="23">
        <f t="shared" si="136"/>
        <v>8268.3706169732395</v>
      </c>
      <c r="J284" s="23">
        <f>'[1]начисления 2017'!BG287</f>
        <v>0</v>
      </c>
      <c r="K284" s="23">
        <f>'[1]начисления 2017'!AS287</f>
        <v>28600.444244462647</v>
      </c>
      <c r="L284" s="23">
        <f>1.11426*F284*2.5%+'[1]начисления 2017'!BI287+'[1]начисления 2017'!BY287</f>
        <v>1861.8084541980004</v>
      </c>
      <c r="M284" s="23">
        <f t="shared" si="156"/>
        <v>98.913218356238687</v>
      </c>
      <c r="N284" s="23">
        <f>'[1]начисления 2017'!BJ287</f>
        <v>0</v>
      </c>
      <c r="O284" s="23">
        <f t="shared" si="137"/>
        <v>0</v>
      </c>
      <c r="P284" s="23">
        <f>'[1]начисления 2017'!BK287</f>
        <v>0</v>
      </c>
      <c r="Q284" s="23">
        <f t="shared" si="138"/>
        <v>0</v>
      </c>
      <c r="R284" s="23">
        <f>'[1]начисления 2017'!BL287</f>
        <v>0</v>
      </c>
      <c r="S284" s="23">
        <f>'[1]начисления 2017'!BC287</f>
        <v>0</v>
      </c>
      <c r="T284" s="23">
        <f t="shared" si="139"/>
        <v>0</v>
      </c>
      <c r="U284" s="24">
        <v>0</v>
      </c>
      <c r="V284" s="24">
        <f>'[1]начисления 2017'!E287*'[1]начисления 2017'!I287*12</f>
        <v>50754.923999999999</v>
      </c>
      <c r="W284" s="23">
        <f t="shared" si="140"/>
        <v>64746.039295904819</v>
      </c>
      <c r="X284" s="23">
        <f>'[1]начисления 2017'!AL287</f>
        <v>56233.904134808268</v>
      </c>
      <c r="Y284" s="23">
        <f>'[1]начисления 2017'!AM287</f>
        <v>6184.5118880467071</v>
      </c>
      <c r="Z284" s="23">
        <f>1.11426*V284*2.5%+'[1]начисления 2017'!AN287</f>
        <v>2327.6232730498477</v>
      </c>
      <c r="AA284" s="23">
        <f t="shared" si="154"/>
        <v>127.56602550701253</v>
      </c>
      <c r="AB284" s="23">
        <f>'[1]начисления 2017'!BQ287</f>
        <v>11055.528</v>
      </c>
      <c r="AC284" s="23">
        <f t="shared" si="141"/>
        <v>10002.561012163129</v>
      </c>
      <c r="AD284" s="23">
        <f>'[1]начисления 2017'!BN287</f>
        <v>2956.0604799999992</v>
      </c>
      <c r="AE284" s="23">
        <f>'[1]начисления 2017'!BP287</f>
        <v>4586.9903999999997</v>
      </c>
      <c r="AF284" s="23">
        <f>1.11426*AB284*2.5%+'[1]начисления 2017'!BR287</f>
        <v>2459.5101321631309</v>
      </c>
      <c r="AG284" s="23">
        <f t="shared" ref="AG284:AG285" si="162">AC284/AB284*100</f>
        <v>90.475651747823619</v>
      </c>
      <c r="AH284" s="23">
        <f>'[1]начисления 2017'!CD287</f>
        <v>3768.93</v>
      </c>
      <c r="AI284" s="23">
        <f t="shared" si="143"/>
        <v>9603.7315900086214</v>
      </c>
      <c r="AJ284" s="23">
        <f>'[1]начисления 2017'!BT287</f>
        <v>8131.3799999999992</v>
      </c>
      <c r="AK284" s="23">
        <f>1.11426*AH284*2.5%+'[1]начисления 2017'!CE287</f>
        <v>1472.351590008622</v>
      </c>
      <c r="AL284" s="23">
        <f t="shared" si="161"/>
        <v>254.81321197285757</v>
      </c>
      <c r="AM284" s="23">
        <f>'[1]начисления 2017'!CS287</f>
        <v>185054.46299999999</v>
      </c>
      <c r="AN284" s="23">
        <f t="shared" si="144"/>
        <v>381180.9948424137</v>
      </c>
      <c r="AO284" s="23">
        <f>'[1]начисления 2017'!CV287</f>
        <v>146190.01299240606</v>
      </c>
      <c r="AP284" s="23">
        <f t="shared" si="145"/>
        <v>44149.383923706628</v>
      </c>
      <c r="AQ284" s="23">
        <f>'[1]начисления 2017'!CW287</f>
        <v>109825.63705810891</v>
      </c>
      <c r="AR284" s="23">
        <f>'[1]начисления 2017'!CH287</f>
        <v>1749.1179322751659</v>
      </c>
      <c r="AS284" s="23">
        <f>'[1]начисления 2017'!CK287+'[1]начисления 2017'!CL287+'[1]начисления 2017'!CM287+'[1]начисления 2017'!CN287</f>
        <v>0</v>
      </c>
      <c r="AT284" s="23">
        <f>'[1]начисления 2017'!CJ287</f>
        <v>1506.9555739818591</v>
      </c>
      <c r="AU284" s="23">
        <f>'[1]начисления 2017'!CI287</f>
        <v>665.05408737858056</v>
      </c>
      <c r="AV284" s="23">
        <f>1.11426*AM284*2.5%+'[1]начисления 2017'!CY287</f>
        <v>77094.833274556411</v>
      </c>
      <c r="AW284" s="23">
        <f t="shared" si="146"/>
        <v>205.98314067270763</v>
      </c>
      <c r="AX284" s="23">
        <f>'[1]начисления 2017'!CO287</f>
        <v>0</v>
      </c>
      <c r="AY284" s="23">
        <f t="shared" si="147"/>
        <v>0</v>
      </c>
      <c r="AZ284" s="23">
        <f>'[1]начисления 2017'!CP287</f>
        <v>0</v>
      </c>
      <c r="BA284" s="23">
        <f>'[1]начисления 2017'!CQ287</f>
        <v>0</v>
      </c>
      <c r="BB284" s="23">
        <f>1.11426*AX284*2.5%+'[1]начисления 2017'!CR287</f>
        <v>0</v>
      </c>
      <c r="BC284" s="23">
        <v>0</v>
      </c>
      <c r="BD284" s="23">
        <f>'[1]начисления 2017'!DA287</f>
        <v>9296.6939999999995</v>
      </c>
      <c r="BE284" s="23">
        <f t="shared" si="148"/>
        <v>6916.717349999999</v>
      </c>
      <c r="BF284" s="23">
        <f>'[1]начисления 2017'!CZ287</f>
        <v>6684.2999999999993</v>
      </c>
      <c r="BG284" s="23">
        <f t="shared" si="149"/>
        <v>232.41735</v>
      </c>
      <c r="BH284" s="23">
        <f t="shared" si="155"/>
        <v>74.399752750816575</v>
      </c>
      <c r="BI284" s="23">
        <f t="shared" si="150"/>
        <v>41125.517229208934</v>
      </c>
      <c r="BJ284" s="23">
        <f>'[1]начисления 2017'!DD287</f>
        <v>22948.167349891482</v>
      </c>
      <c r="BK284" s="23">
        <f t="shared" si="151"/>
        <v>6930.3465396672273</v>
      </c>
      <c r="BL284" s="23">
        <f>'[1]начисления 2017'!DF287</f>
        <v>3339.0367653910725</v>
      </c>
      <c r="BM284" s="23">
        <f>'[1]начисления 2017'!DK287</f>
        <v>234.75104654248437</v>
      </c>
      <c r="BN284" s="23">
        <f>'[1]начисления 2017'!DG287</f>
        <v>484.69026649411734</v>
      </c>
      <c r="BO284" s="23">
        <f>'[1]начисления 2017'!DH287</f>
        <v>447.38250828104532</v>
      </c>
      <c r="BP284" s="23">
        <f>'[1]начисления 2017'!DE287</f>
        <v>2525.2912199978869</v>
      </c>
      <c r="BQ284" s="23">
        <f>'[1]начисления 2017'!DJ287</f>
        <v>3014.8076888434803</v>
      </c>
      <c r="BR284" s="23">
        <f>'[1]начисления 2017'!DI287</f>
        <v>865.7833557167686</v>
      </c>
      <c r="BS284" s="23">
        <f>'[1]начисления 2017'!DL287</f>
        <v>35.477675932132215</v>
      </c>
      <c r="BT284" s="23">
        <f>'[1]начисления 2017'!DM287</f>
        <v>111.06830633897908</v>
      </c>
      <c r="BU284" s="23">
        <f>'[1]начисления 2017'!DN287</f>
        <v>188.71450611225518</v>
      </c>
      <c r="BV284" s="23">
        <f>'[1]начисления 2017'!DS287</f>
        <v>1448.2211922599915</v>
      </c>
      <c r="BW284" s="23">
        <f t="shared" si="152"/>
        <v>581133.11647982243</v>
      </c>
    </row>
    <row r="285" spans="1:75" ht="12" x14ac:dyDescent="0.2">
      <c r="A285" s="18">
        <f t="shared" si="153"/>
        <v>282</v>
      </c>
      <c r="B285" s="35" t="s">
        <v>146</v>
      </c>
      <c r="C285" s="29">
        <v>28</v>
      </c>
      <c r="D285" s="29"/>
      <c r="E285" s="28">
        <v>3148.82</v>
      </c>
      <c r="F285" s="23">
        <f>'[1]начисления 2017'!BD288+'[1]начисления 2017'!BH288</f>
        <v>100510.33440000002</v>
      </c>
      <c r="G285" s="23">
        <f t="shared" si="135"/>
        <v>99418.00653565774</v>
      </c>
      <c r="H285" s="23">
        <f>'[1]начисления 2017'!BF288</f>
        <v>41173.260585024043</v>
      </c>
      <c r="I285" s="23">
        <f t="shared" si="136"/>
        <v>12434.32469667726</v>
      </c>
      <c r="J285" s="23">
        <f>'[1]начисления 2017'!BG288</f>
        <v>0</v>
      </c>
      <c r="K285" s="23">
        <f>'[1]начисления 2017'!AS288</f>
        <v>43010.555123742823</v>
      </c>
      <c r="L285" s="23">
        <f>1.11426*F285*2.5%+'[1]начисления 2017'!BI288+'[1]начисления 2017'!BY288</f>
        <v>2799.8661302136006</v>
      </c>
      <c r="M285" s="23">
        <f t="shared" si="156"/>
        <v>98.913218356238716</v>
      </c>
      <c r="N285" s="23">
        <f>'[1]начисления 2017'!BJ288</f>
        <v>0</v>
      </c>
      <c r="O285" s="23">
        <f t="shared" si="137"/>
        <v>0</v>
      </c>
      <c r="P285" s="23">
        <f>'[1]начисления 2017'!BK288</f>
        <v>0</v>
      </c>
      <c r="Q285" s="23">
        <f t="shared" si="138"/>
        <v>0</v>
      </c>
      <c r="R285" s="23">
        <f>'[1]начисления 2017'!BL288</f>
        <v>0</v>
      </c>
      <c r="S285" s="23">
        <f>'[1]начисления 2017'!BC288</f>
        <v>0</v>
      </c>
      <c r="T285" s="23">
        <f t="shared" si="139"/>
        <v>0</v>
      </c>
      <c r="U285" s="24">
        <v>0</v>
      </c>
      <c r="V285" s="24">
        <f>'[1]начисления 2017'!E288*'[1]начисления 2017'!I288*12</f>
        <v>76327.396800000017</v>
      </c>
      <c r="W285" s="23">
        <f t="shared" si="140"/>
        <v>97367.826470726679</v>
      </c>
      <c r="X285" s="23">
        <f>'[1]начисления 2017'!AL288</f>
        <v>84566.918364623532</v>
      </c>
      <c r="Y285" s="23">
        <f>'[1]начисления 2017'!AM288</f>
        <v>9300.5299917946522</v>
      </c>
      <c r="Z285" s="23">
        <f>1.11426*V285*2.5%+'[1]начисления 2017'!AN288</f>
        <v>3500.3781143084861</v>
      </c>
      <c r="AA285" s="23">
        <f t="shared" si="154"/>
        <v>127.56602550701253</v>
      </c>
      <c r="AB285" s="23">
        <f>'[1]начисления 2017'!BQ288</f>
        <v>16625.7696</v>
      </c>
      <c r="AC285" s="23">
        <f t="shared" si="141"/>
        <v>13398.919299268768</v>
      </c>
      <c r="AD285" s="23">
        <f>'[1]начисления 2017'!BN288</f>
        <v>3801.4313599999996</v>
      </c>
      <c r="AE285" s="23">
        <f>'[1]начисления 2017'!BP288</f>
        <v>5898.7727999999997</v>
      </c>
      <c r="AF285" s="23">
        <f>1.11426*AB285*2.5%+'[1]начисления 2017'!BR288</f>
        <v>3698.7151392687683</v>
      </c>
      <c r="AG285" s="23">
        <f t="shared" si="162"/>
        <v>80.591272594495521</v>
      </c>
      <c r="AH285" s="23">
        <f>'[1]начисления 2017'!CD288</f>
        <v>5667.8760000000002</v>
      </c>
      <c r="AI285" s="23">
        <f t="shared" si="143"/>
        <v>9330.7644609933614</v>
      </c>
      <c r="AJ285" s="23">
        <f>'[1]начисления 2017'!BT288</f>
        <v>7116.58</v>
      </c>
      <c r="AK285" s="23">
        <f>1.11426*AH285*2.5%+'[1]начисления 2017'!CE288</f>
        <v>2214.1844609933614</v>
      </c>
      <c r="AL285" s="23">
        <f t="shared" si="161"/>
        <v>164.62541631103718</v>
      </c>
      <c r="AM285" s="23">
        <f>'[1]начисления 2017'!CS288</f>
        <v>256187.9952</v>
      </c>
      <c r="AN285" s="23">
        <f t="shared" si="144"/>
        <v>167713.33755379147</v>
      </c>
      <c r="AO285" s="23">
        <f>'[1]начисления 2017'!CV288</f>
        <v>74381.470007396943</v>
      </c>
      <c r="AP285" s="23">
        <f t="shared" si="145"/>
        <v>22463.203942233875</v>
      </c>
      <c r="AQ285" s="23">
        <f>'[1]начисления 2017'!CW288</f>
        <v>30682.751611822088</v>
      </c>
      <c r="AR285" s="23">
        <f>'[1]начисления 2017'!CH288</f>
        <v>2421.4656008482443</v>
      </c>
      <c r="AS285" s="23">
        <f>'[1]начисления 2017'!CK288+'[1]начисления 2017'!CL288+'[1]начисления 2017'!CM288+'[1]начисления 2017'!CN288</f>
        <v>0</v>
      </c>
      <c r="AT285" s="23">
        <f>'[1]начисления 2017'!CJ288</f>
        <v>766.73890735910857</v>
      </c>
      <c r="AU285" s="23">
        <f>'[1]начисления 2017'!CI288</f>
        <v>338.37948052043936</v>
      </c>
      <c r="AV285" s="23">
        <f>1.11426*AM285*2.5%+'[1]начисления 2017'!CY288</f>
        <v>36659.328003610804</v>
      </c>
      <c r="AW285" s="23">
        <f t="shared" si="146"/>
        <v>65.464947888312082</v>
      </c>
      <c r="AX285" s="23">
        <f>'[1]начисления 2017'!CO288</f>
        <v>0</v>
      </c>
      <c r="AY285" s="23">
        <f t="shared" si="147"/>
        <v>0</v>
      </c>
      <c r="AZ285" s="23">
        <f>'[1]начисления 2017'!CP288</f>
        <v>0</v>
      </c>
      <c r="BA285" s="23">
        <f>'[1]начисления 2017'!CQ288</f>
        <v>0</v>
      </c>
      <c r="BB285" s="23">
        <f>1.11426*AX285*2.5%+'[1]начисления 2017'!CR288</f>
        <v>0</v>
      </c>
      <c r="BC285" s="23">
        <v>0</v>
      </c>
      <c r="BD285" s="23">
        <f>'[1]начисления 2017'!DA288</f>
        <v>13980.7608</v>
      </c>
      <c r="BE285" s="23">
        <f t="shared" si="148"/>
        <v>6132.3190199999999</v>
      </c>
      <c r="BF285" s="23">
        <f>'[1]начисления 2017'!CZ288</f>
        <v>5782.8</v>
      </c>
      <c r="BG285" s="23">
        <f t="shared" si="149"/>
        <v>349.51902000000001</v>
      </c>
      <c r="BH285" s="23">
        <f t="shared" si="155"/>
        <v>43.862555891808121</v>
      </c>
      <c r="BI285" s="23">
        <f t="shared" si="150"/>
        <v>59064.275516084286</v>
      </c>
      <c r="BJ285" s="23">
        <f>'[1]начисления 2017'!DD288</f>
        <v>32958.050628005978</v>
      </c>
      <c r="BK285" s="23">
        <f t="shared" si="151"/>
        <v>9953.3312896578045</v>
      </c>
      <c r="BL285" s="23">
        <f>'[1]начисления 2017'!DF288</f>
        <v>4795.5089870412976</v>
      </c>
      <c r="BM285" s="23">
        <f>'[1]начисления 2017'!DK288</f>
        <v>337.14835520236761</v>
      </c>
      <c r="BN285" s="23">
        <f>'[1]начисления 2017'!DG288</f>
        <v>696.10989402560585</v>
      </c>
      <c r="BO285" s="23">
        <f>'[1]начисления 2017'!DH288</f>
        <v>642.52866615428093</v>
      </c>
      <c r="BP285" s="23">
        <f>'[1]начисления 2017'!DE288</f>
        <v>3626.8114403280624</v>
      </c>
      <c r="BQ285" s="23">
        <f>'[1]начисления 2017'!DJ288</f>
        <v>4329.8527036005335</v>
      </c>
      <c r="BR285" s="23">
        <f>'[1]начисления 2017'!DI288</f>
        <v>1243.434006538788</v>
      </c>
      <c r="BS285" s="23">
        <f>'[1]начисления 2017'!DL288</f>
        <v>50.952872258042511</v>
      </c>
      <c r="BT285" s="23">
        <f>'[1]начисления 2017'!DM288</f>
        <v>159.51578213953803</v>
      </c>
      <c r="BU285" s="23">
        <f>'[1]начисления 2017'!DN288</f>
        <v>271.03089113197797</v>
      </c>
      <c r="BV285" s="23">
        <f>'[1]начисления 2017'!DS288</f>
        <v>1886.2953994575282</v>
      </c>
      <c r="BW285" s="23">
        <f t="shared" si="152"/>
        <v>454311.74425597978</v>
      </c>
    </row>
    <row r="286" spans="1:75" ht="12" x14ac:dyDescent="0.2">
      <c r="A286" s="18">
        <f t="shared" si="153"/>
        <v>283</v>
      </c>
      <c r="B286" s="35" t="s">
        <v>147</v>
      </c>
      <c r="C286" s="29">
        <v>34</v>
      </c>
      <c r="D286" s="29"/>
      <c r="E286" s="26">
        <v>520.62</v>
      </c>
      <c r="F286" s="23">
        <f>'[1]начисления 2017'!BD289+'[1]начисления 2017'!BH289</f>
        <v>16493.241600000001</v>
      </c>
      <c r="G286" s="23">
        <f t="shared" si="135"/>
        <v>16434.106320960302</v>
      </c>
      <c r="H286" s="23">
        <f>'[1]начисления 2017'!BF289</f>
        <v>6807.5097737486485</v>
      </c>
      <c r="I286" s="23">
        <f t="shared" si="136"/>
        <v>2055.8679516720917</v>
      </c>
      <c r="J286" s="23">
        <f>'[1]начисления 2017'!BG289</f>
        <v>0</v>
      </c>
      <c r="K286" s="23">
        <f>'[1]начисления 2017'!AS289</f>
        <v>7111.2846109091615</v>
      </c>
      <c r="L286" s="23">
        <f>1.11426*F286*2.5%+'[1]начисления 2017'!BI289+'[1]начисления 2017'!BY289</f>
        <v>459.44398463040011</v>
      </c>
      <c r="M286" s="23">
        <f t="shared" si="156"/>
        <v>99.641457510452653</v>
      </c>
      <c r="N286" s="23">
        <f>'[1]начисления 2017'!BJ289</f>
        <v>0</v>
      </c>
      <c r="O286" s="23">
        <f t="shared" si="137"/>
        <v>0</v>
      </c>
      <c r="P286" s="23">
        <f>'[1]начисления 2017'!BK289</f>
        <v>0</v>
      </c>
      <c r="Q286" s="23">
        <f t="shared" si="138"/>
        <v>0</v>
      </c>
      <c r="R286" s="23">
        <f>'[1]начисления 2017'!BL289</f>
        <v>0</v>
      </c>
      <c r="S286" s="23">
        <f>'[1]начисления 2017'!BC289</f>
        <v>0</v>
      </c>
      <c r="T286" s="23">
        <f t="shared" si="139"/>
        <v>0</v>
      </c>
      <c r="U286" s="24">
        <v>0</v>
      </c>
      <c r="V286" s="24">
        <f>'[1]начисления 2017'!E289*'[1]начисления 2017'!I289*12</f>
        <v>12619.828799999999</v>
      </c>
      <c r="W286" s="23">
        <f t="shared" si="140"/>
        <v>16098.614025949315</v>
      </c>
      <c r="X286" s="23">
        <f>'[1]начисления 2017'!AL289</f>
        <v>13982.135860096896</v>
      </c>
      <c r="Y286" s="23">
        <f>'[1]начисления 2017'!AM289</f>
        <v>1537.7322058193647</v>
      </c>
      <c r="Z286" s="23">
        <f>1.11426*V286*2.5%+'[1]начисления 2017'!AN289</f>
        <v>578.74596003305487</v>
      </c>
      <c r="AA286" s="23">
        <f t="shared" si="154"/>
        <v>127.56602550701255</v>
      </c>
      <c r="AB286" s="23">
        <f>'[1]начисления 2017'!BQ289</f>
        <v>0</v>
      </c>
      <c r="AC286" s="23">
        <f t="shared" si="141"/>
        <v>0</v>
      </c>
      <c r="AD286" s="23">
        <f>'[1]начисления 2017'!BN289</f>
        <v>0</v>
      </c>
      <c r="AE286" s="23">
        <f>'[1]начисления 2017'!BP289</f>
        <v>0</v>
      </c>
      <c r="AF286" s="23">
        <f>1.11426*AB286*2.5%+'[1]начисления 2017'!BR289</f>
        <v>0</v>
      </c>
      <c r="AG286" s="23">
        <v>0</v>
      </c>
      <c r="AH286" s="23">
        <f>'[1]начисления 2017'!CD289</f>
        <v>937.11599999999999</v>
      </c>
      <c r="AI286" s="23">
        <f t="shared" si="143"/>
        <v>794.42911086767856</v>
      </c>
      <c r="AJ286" s="23">
        <f>'[1]начисления 2017'!BT289</f>
        <v>428.34</v>
      </c>
      <c r="AK286" s="23">
        <f>1.11426*AH286*2.5%+'[1]начисления 2017'!CE289</f>
        <v>366.08911086767858</v>
      </c>
      <c r="AL286" s="23">
        <f t="shared" si="161"/>
        <v>84.773828519380586</v>
      </c>
      <c r="AM286" s="23">
        <f>'[1]начисления 2017'!CS289</f>
        <v>42263.931600000004</v>
      </c>
      <c r="AN286" s="23">
        <f t="shared" si="144"/>
        <v>3493.7866038926481</v>
      </c>
      <c r="AO286" s="23">
        <f>'[1]начисления 2017'!CV289</f>
        <v>922.40968882411039</v>
      </c>
      <c r="AP286" s="23">
        <f t="shared" si="145"/>
        <v>278.56772602488132</v>
      </c>
      <c r="AQ286" s="23">
        <f>'[1]начисления 2017'!CW289</f>
        <v>345.90946153251252</v>
      </c>
      <c r="AR286" s="23">
        <f>'[1]начисления 2017'!CH289</f>
        <v>399.47483271457799</v>
      </c>
      <c r="AS286" s="23">
        <f>'[1]начисления 2017'!CK289+'[1]начисления 2017'!CL289+'[1]начисления 2017'!CM289+'[1]начисления 2017'!CN289</f>
        <v>0</v>
      </c>
      <c r="AT286" s="23">
        <f>'[1]начисления 2017'!CJ289</f>
        <v>9.5083815482017311</v>
      </c>
      <c r="AU286" s="23">
        <f>'[1]начисления 2017'!CI289</f>
        <v>4.1962670447395434</v>
      </c>
      <c r="AV286" s="23">
        <f>1.11426*AM286*2.5%+'[1]начисления 2017'!CY289</f>
        <v>1533.7202462036248</v>
      </c>
      <c r="AW286" s="23">
        <f t="shared" si="146"/>
        <v>8.2665915631300315</v>
      </c>
      <c r="AX286" s="23">
        <f>'[1]начисления 2017'!CO289</f>
        <v>0</v>
      </c>
      <c r="AY286" s="23">
        <f t="shared" si="147"/>
        <v>0</v>
      </c>
      <c r="AZ286" s="23">
        <f>'[1]начисления 2017'!CP289</f>
        <v>0</v>
      </c>
      <c r="BA286" s="23">
        <f>'[1]начисления 2017'!CQ289</f>
        <v>0</v>
      </c>
      <c r="BB286" s="23">
        <f>1.11426*AX286*2.5%+'[1]начисления 2017'!CR289</f>
        <v>0</v>
      </c>
      <c r="BC286" s="23">
        <v>0</v>
      </c>
      <c r="BD286" s="23">
        <f>'[1]начисления 2017'!DA289</f>
        <v>2311.5527999999999</v>
      </c>
      <c r="BE286" s="23">
        <f t="shared" si="148"/>
        <v>503.40881999999988</v>
      </c>
      <c r="BF286" s="23">
        <f>'[1]начисления 2017'!CZ289</f>
        <v>445.61999999999989</v>
      </c>
      <c r="BG286" s="23">
        <f t="shared" si="149"/>
        <v>57.788820000000001</v>
      </c>
      <c r="BH286" s="23">
        <f t="shared" si="155"/>
        <v>21.777950302497953</v>
      </c>
      <c r="BI286" s="23">
        <f t="shared" si="150"/>
        <v>9392.0944671503512</v>
      </c>
      <c r="BJ286" s="23">
        <f>'[1]начисления 2017'!DD289</f>
        <v>5240.8181129227833</v>
      </c>
      <c r="BK286" s="23">
        <f t="shared" si="151"/>
        <v>1582.7270701026805</v>
      </c>
      <c r="BL286" s="23">
        <f>'[1]начисления 2017'!DF289</f>
        <v>762.556943783983</v>
      </c>
      <c r="BM286" s="23">
        <f>'[1]начисления 2017'!DK289</f>
        <v>53.611581177232843</v>
      </c>
      <c r="BN286" s="23">
        <f>'[1]начисления 2017'!DG289</f>
        <v>110.69178157321363</v>
      </c>
      <c r="BO286" s="23">
        <f>'[1]начисления 2017'!DH289</f>
        <v>102.17157287791944</v>
      </c>
      <c r="BP286" s="23">
        <f>'[1]начисления 2017'!DE289</f>
        <v>576.71672706502125</v>
      </c>
      <c r="BQ286" s="23">
        <f>'[1]начисления 2017'!DJ289</f>
        <v>688.51069899246227</v>
      </c>
      <c r="BR286" s="23">
        <f>'[1]начисления 2017'!DI289</f>
        <v>197.72442057465503</v>
      </c>
      <c r="BS286" s="23">
        <f>'[1]начисления 2017'!DL289</f>
        <v>8.1022612304769694</v>
      </c>
      <c r="BT286" s="23">
        <f>'[1]начисления 2017'!DM289</f>
        <v>25.365371567927429</v>
      </c>
      <c r="BU286" s="23">
        <f>'[1]начисления 2017'!DN289</f>
        <v>43.097925281996915</v>
      </c>
      <c r="BV286" s="23">
        <f>'[1]начисления 2017'!DS289</f>
        <v>333.45578392411403</v>
      </c>
      <c r="BW286" s="23">
        <f t="shared" si="152"/>
        <v>47049.895132744416</v>
      </c>
    </row>
    <row r="287" spans="1:75" s="25" customFormat="1" ht="12" x14ac:dyDescent="0.2">
      <c r="A287" s="18">
        <f t="shared" si="153"/>
        <v>284</v>
      </c>
      <c r="B287" s="35" t="s">
        <v>147</v>
      </c>
      <c r="C287" s="29">
        <v>36</v>
      </c>
      <c r="D287" s="29"/>
      <c r="E287" s="26">
        <v>499.19</v>
      </c>
      <c r="F287" s="23">
        <f>'[1]начисления 2017'!BD290+'[1]начисления 2017'!BH290</f>
        <v>15814.339199999999</v>
      </c>
      <c r="G287" s="23">
        <f t="shared" si="135"/>
        <v>15757.638074526856</v>
      </c>
      <c r="H287" s="23">
        <f>'[1]начисления 2017'!BF290</f>
        <v>6527.2959240090413</v>
      </c>
      <c r="I287" s="23">
        <f t="shared" si="136"/>
        <v>1971.2433690507305</v>
      </c>
      <c r="J287" s="23">
        <f>'[1]начисления 2017'!BG290</f>
        <v>0</v>
      </c>
      <c r="K287" s="23">
        <f>'[1]начисления 2017'!AS290</f>
        <v>6818.5666415422838</v>
      </c>
      <c r="L287" s="23">
        <f>1.11426*F287*2.5%+'[1]начисления 2017'!BI290+'[1]начисления 2017'!BY290</f>
        <v>440.53213992479999</v>
      </c>
      <c r="M287" s="23">
        <f t="shared" si="156"/>
        <v>99.641457510452653</v>
      </c>
      <c r="N287" s="23">
        <f>'[1]начисления 2017'!BJ290</f>
        <v>0</v>
      </c>
      <c r="O287" s="23">
        <f t="shared" si="137"/>
        <v>0</v>
      </c>
      <c r="P287" s="23">
        <f>'[1]начисления 2017'!BK290</f>
        <v>0</v>
      </c>
      <c r="Q287" s="23">
        <f t="shared" si="138"/>
        <v>0</v>
      </c>
      <c r="R287" s="23">
        <f>'[1]начисления 2017'!BL290</f>
        <v>0</v>
      </c>
      <c r="S287" s="23">
        <f>'[1]начисления 2017'!BC290</f>
        <v>0</v>
      </c>
      <c r="T287" s="23">
        <f t="shared" si="139"/>
        <v>0</v>
      </c>
      <c r="U287" s="24">
        <v>0</v>
      </c>
      <c r="V287" s="24">
        <f>'[1]начисления 2017'!E290*'[1]начисления 2017'!I290*12</f>
        <v>12100.365599999999</v>
      </c>
      <c r="W287" s="23">
        <f t="shared" si="140"/>
        <v>15435.955467737769</v>
      </c>
      <c r="X287" s="23">
        <f>'[1]начисления 2017'!AL290</f>
        <v>13406.596750032208</v>
      </c>
      <c r="Y287" s="23">
        <f>'[1]начисления 2017'!AM290</f>
        <v>1474.43536518568</v>
      </c>
      <c r="Z287" s="23">
        <f>1.11426*V287*2.5%+'[1]начисления 2017'!AN290</f>
        <v>554.9233525198814</v>
      </c>
      <c r="AA287" s="23">
        <f t="shared" si="154"/>
        <v>127.56602550701253</v>
      </c>
      <c r="AB287" s="23">
        <f>'[1]начисления 2017'!BQ290</f>
        <v>0</v>
      </c>
      <c r="AC287" s="23">
        <f t="shared" si="141"/>
        <v>0</v>
      </c>
      <c r="AD287" s="23">
        <f>'[1]начисления 2017'!BN290</f>
        <v>0</v>
      </c>
      <c r="AE287" s="23">
        <f>'[1]начисления 2017'!BP290</f>
        <v>0</v>
      </c>
      <c r="AF287" s="23">
        <f>1.11426*AB287*2.5%+'[1]начисления 2017'!BR290</f>
        <v>0</v>
      </c>
      <c r="AG287" s="23">
        <v>0</v>
      </c>
      <c r="AH287" s="23">
        <f>'[1]начисления 2017'!CD290</f>
        <v>898.54200000000003</v>
      </c>
      <c r="AI287" s="23">
        <f t="shared" si="143"/>
        <v>779.35998243255449</v>
      </c>
      <c r="AJ287" s="23">
        <f>'[1]начисления 2017'!BT290</f>
        <v>428.34</v>
      </c>
      <c r="AK287" s="23">
        <f>1.11426*AH287*2.5%+'[1]начисления 2017'!CE290</f>
        <v>351.01998243255446</v>
      </c>
      <c r="AL287" s="23">
        <f t="shared" si="161"/>
        <v>86.736066030586713</v>
      </c>
      <c r="AM287" s="23">
        <f>'[1]начисления 2017'!CS290</f>
        <v>40524.244200000001</v>
      </c>
      <c r="AN287" s="23">
        <f t="shared" si="144"/>
        <v>16494.494769514178</v>
      </c>
      <c r="AO287" s="23">
        <f>'[1]начисления 2017'!CV290</f>
        <v>9110.71947445361</v>
      </c>
      <c r="AP287" s="23">
        <f t="shared" si="145"/>
        <v>2751.4372812849901</v>
      </c>
      <c r="AQ287" s="23">
        <f>'[1]начисления 2017'!CW290</f>
        <v>331.76305709042168</v>
      </c>
      <c r="AR287" s="23">
        <f>'[1]начисления 2017'!CH290</f>
        <v>383.03146583456294</v>
      </c>
      <c r="AS287" s="23">
        <f>'[1]начисления 2017'!CK290+'[1]начисления 2017'!CL290+'[1]начисления 2017'!CM290+'[1]начисления 2017'!CN290</f>
        <v>0</v>
      </c>
      <c r="AT287" s="23">
        <f>'[1]начисления 2017'!CJ290</f>
        <v>93.915098671795903</v>
      </c>
      <c r="AU287" s="23">
        <f>'[1]начисления 2017'!CI290</f>
        <v>41.446888890828347</v>
      </c>
      <c r="AV287" s="23">
        <f>1.11426*AM287*2.5%+'[1]начисления 2017'!CY290</f>
        <v>3782.1815032879676</v>
      </c>
      <c r="AW287" s="23">
        <f t="shared" si="146"/>
        <v>40.702781989242325</v>
      </c>
      <c r="AX287" s="23">
        <f>'[1]начисления 2017'!CO290</f>
        <v>0</v>
      </c>
      <c r="AY287" s="23">
        <f t="shared" si="147"/>
        <v>0</v>
      </c>
      <c r="AZ287" s="23">
        <f>'[1]начисления 2017'!CP290</f>
        <v>0</v>
      </c>
      <c r="BA287" s="23">
        <f>'[1]начисления 2017'!CQ290</f>
        <v>0</v>
      </c>
      <c r="BB287" s="23">
        <f>1.11426*AX287*2.5%+'[1]начисления 2017'!CR290</f>
        <v>0</v>
      </c>
      <c r="BC287" s="23">
        <v>0</v>
      </c>
      <c r="BD287" s="23">
        <f>'[1]начисления 2017'!DA290</f>
        <v>2216.4036000000001</v>
      </c>
      <c r="BE287" s="23">
        <f t="shared" si="148"/>
        <v>501.03008999999992</v>
      </c>
      <c r="BF287" s="23">
        <f>'[1]начисления 2017'!CZ290</f>
        <v>445.61999999999989</v>
      </c>
      <c r="BG287" s="23">
        <f t="shared" si="149"/>
        <v>55.410090000000004</v>
      </c>
      <c r="BH287" s="23">
        <f t="shared" si="155"/>
        <v>22.605543954178739</v>
      </c>
      <c r="BI287" s="23">
        <f t="shared" si="150"/>
        <v>9005.4927529806464</v>
      </c>
      <c r="BJ287" s="23">
        <f>'[1]начисления 2017'!DD290</f>
        <v>5025.0931462293493</v>
      </c>
      <c r="BK287" s="23">
        <f t="shared" si="151"/>
        <v>1517.5781301612635</v>
      </c>
      <c r="BL287" s="23">
        <f>'[1]начисления 2017'!DF290</f>
        <v>731.16822397819226</v>
      </c>
      <c r="BM287" s="23">
        <f>'[1]начисления 2017'!DK290</f>
        <v>51.404796603785599</v>
      </c>
      <c r="BN287" s="23">
        <f>'[1]начисления 2017'!DG290</f>
        <v>106.13543552597386</v>
      </c>
      <c r="BO287" s="23">
        <f>'[1]начисления 2017'!DH290</f>
        <v>97.965939581515514</v>
      </c>
      <c r="BP287" s="23">
        <f>'[1]начисления 2017'!DE290</f>
        <v>552.97764777301666</v>
      </c>
      <c r="BQ287" s="23">
        <f>'[1]начисления 2017'!DJ290</f>
        <v>660.16990478669129</v>
      </c>
      <c r="BR287" s="23">
        <f>'[1]начисления 2017'!DI290</f>
        <v>189.58559699331957</v>
      </c>
      <c r="BS287" s="23">
        <f>'[1]начисления 2017'!DL290</f>
        <v>7.7687522255038193</v>
      </c>
      <c r="BT287" s="23">
        <f>'[1]начисления 2017'!DM290</f>
        <v>24.321270471733111</v>
      </c>
      <c r="BU287" s="23">
        <f>'[1]начисления 2017'!DN290</f>
        <v>41.323908650301632</v>
      </c>
      <c r="BV287" s="23">
        <f>'[1]начисления 2017'!DS290</f>
        <v>319.72992350865979</v>
      </c>
      <c r="BW287" s="23">
        <f t="shared" si="152"/>
        <v>58293.70106070066</v>
      </c>
    </row>
    <row r="288" spans="1:75" s="25" customFormat="1" ht="12" x14ac:dyDescent="0.2">
      <c r="A288" s="18">
        <f t="shared" si="153"/>
        <v>285</v>
      </c>
      <c r="B288" s="35" t="s">
        <v>147</v>
      </c>
      <c r="C288" s="29">
        <v>38</v>
      </c>
      <c r="D288" s="29"/>
      <c r="E288" s="26">
        <v>518.29</v>
      </c>
      <c r="F288" s="23">
        <f>'[1]начисления 2017'!BD291+'[1]начисления 2017'!BH291</f>
        <v>16419.427199999998</v>
      </c>
      <c r="G288" s="23">
        <f t="shared" si="135"/>
        <v>16360.556576947702</v>
      </c>
      <c r="H288" s="23">
        <f>'[1]начисления 2017'!BF291</f>
        <v>6777.0432189239491</v>
      </c>
      <c r="I288" s="23">
        <f t="shared" si="136"/>
        <v>2046.6670521150327</v>
      </c>
      <c r="J288" s="23">
        <f>'[1]начисления 2017'!BG291</f>
        <v>0</v>
      </c>
      <c r="K288" s="23">
        <f>'[1]начисления 2017'!AS291</f>
        <v>7079.4585321119212</v>
      </c>
      <c r="L288" s="23">
        <f>1.11426*F288*2.5%+'[1]начисления 2017'!BI291+'[1]начисления 2017'!BY291</f>
        <v>457.38777379679999</v>
      </c>
      <c r="M288" s="23">
        <f t="shared" si="156"/>
        <v>99.641457510452639</v>
      </c>
      <c r="N288" s="23">
        <f>'[1]начисления 2017'!BJ291</f>
        <v>0</v>
      </c>
      <c r="O288" s="23">
        <f t="shared" si="137"/>
        <v>0</v>
      </c>
      <c r="P288" s="23">
        <f>'[1]начисления 2017'!BK291</f>
        <v>0</v>
      </c>
      <c r="Q288" s="23">
        <f t="shared" si="138"/>
        <v>0</v>
      </c>
      <c r="R288" s="23">
        <f>'[1]начисления 2017'!BL291</f>
        <v>0</v>
      </c>
      <c r="S288" s="23">
        <f>'[1]начисления 2017'!BC291</f>
        <v>0</v>
      </c>
      <c r="T288" s="23">
        <f t="shared" si="139"/>
        <v>0</v>
      </c>
      <c r="U288" s="24">
        <v>0</v>
      </c>
      <c r="V288" s="24">
        <f>'[1]начисления 2017'!E291*'[1]начисления 2017'!I291*12</f>
        <v>12563.3496</v>
      </c>
      <c r="W288" s="23">
        <f t="shared" si="140"/>
        <v>16026.565755271156</v>
      </c>
      <c r="X288" s="23">
        <f>'[1]начисления 2017'!AL291</f>
        <v>13919.559745936804</v>
      </c>
      <c r="Y288" s="23">
        <f>'[1]начисления 2017'!AM291</f>
        <v>1530.8501881489733</v>
      </c>
      <c r="Z288" s="23">
        <f>1.11426*V288*2.5%+'[1]начисления 2017'!AN291</f>
        <v>576.15582118537895</v>
      </c>
      <c r="AA288" s="23">
        <f t="shared" si="154"/>
        <v>127.56602550701253</v>
      </c>
      <c r="AB288" s="23">
        <f>'[1]начисления 2017'!BQ291</f>
        <v>0</v>
      </c>
      <c r="AC288" s="23">
        <f t="shared" si="141"/>
        <v>0</v>
      </c>
      <c r="AD288" s="23">
        <f>'[1]начисления 2017'!BN291</f>
        <v>0</v>
      </c>
      <c r="AE288" s="23">
        <f>'[1]начисления 2017'!BP291</f>
        <v>0</v>
      </c>
      <c r="AF288" s="23">
        <f>1.11426*AB288*2.5%+'[1]начисления 2017'!BR291</f>
        <v>0</v>
      </c>
      <c r="AG288" s="23">
        <v>0</v>
      </c>
      <c r="AH288" s="23">
        <f>'[1]начисления 2017'!CD291</f>
        <v>932.92200000000003</v>
      </c>
      <c r="AI288" s="23">
        <f t="shared" si="143"/>
        <v>792.79070352965527</v>
      </c>
      <c r="AJ288" s="23">
        <f>'[1]начисления 2017'!BT291</f>
        <v>428.34</v>
      </c>
      <c r="AK288" s="23">
        <f>1.11426*AH288*2.5%+'[1]начисления 2017'!CE291</f>
        <v>364.4507035296553</v>
      </c>
      <c r="AL288" s="23">
        <f t="shared" si="161"/>
        <v>84.979312689555528</v>
      </c>
      <c r="AM288" s="23">
        <f>'[1]начисления 2017'!CS291</f>
        <v>42074.782200000001</v>
      </c>
      <c r="AN288" s="23">
        <f t="shared" si="144"/>
        <v>23254.467334342644</v>
      </c>
      <c r="AO288" s="23">
        <f>'[1]начисления 2017'!CV291</f>
        <v>11669.880878316537</v>
      </c>
      <c r="AP288" s="23">
        <f t="shared" si="145"/>
        <v>3524.3040252515939</v>
      </c>
      <c r="AQ288" s="23">
        <f>'[1]начисления 2017'!CW291</f>
        <v>2371.5436639818809</v>
      </c>
      <c r="AR288" s="23">
        <f>'[1]начисления 2017'!CH291</f>
        <v>397.68700981068463</v>
      </c>
      <c r="AS288" s="23">
        <f>'[1]начисления 2017'!CK291+'[1]начисления 2017'!CL291+'[1]начисления 2017'!CM291+'[1]начисления 2017'!CN291</f>
        <v>0</v>
      </c>
      <c r="AT288" s="23">
        <f>'[1]начисления 2017'!CJ291</f>
        <v>120.29544068921408</v>
      </c>
      <c r="AU288" s="23">
        <f>'[1]начисления 2017'!CI291</f>
        <v>53.089139391134118</v>
      </c>
      <c r="AV288" s="23">
        <f>1.11426*AM288*2.5%+'[1]начисления 2017'!CY291</f>
        <v>5117.667176901602</v>
      </c>
      <c r="AW288" s="23">
        <f t="shared" si="146"/>
        <v>55.269370673872778</v>
      </c>
      <c r="AX288" s="23">
        <f>'[1]начисления 2017'!CO291</f>
        <v>0</v>
      </c>
      <c r="AY288" s="23">
        <f t="shared" si="147"/>
        <v>0</v>
      </c>
      <c r="AZ288" s="23">
        <f>'[1]начисления 2017'!CP291</f>
        <v>0</v>
      </c>
      <c r="BA288" s="23">
        <f>'[1]начисления 2017'!CQ291</f>
        <v>0</v>
      </c>
      <c r="BB288" s="23">
        <f>1.11426*AX288*2.5%+'[1]начисления 2017'!CR291</f>
        <v>0</v>
      </c>
      <c r="BC288" s="23">
        <v>0</v>
      </c>
      <c r="BD288" s="23">
        <f>'[1]начисления 2017'!DA291</f>
        <v>2301.2075999999997</v>
      </c>
      <c r="BE288" s="23">
        <f t="shared" si="148"/>
        <v>481.93018999999998</v>
      </c>
      <c r="BF288" s="23">
        <f>'[1]начисления 2017'!CZ291</f>
        <v>424.4</v>
      </c>
      <c r="BG288" s="23">
        <f t="shared" si="149"/>
        <v>57.530189999999997</v>
      </c>
      <c r="BH288" s="23">
        <f t="shared" si="155"/>
        <v>20.942490803524201</v>
      </c>
      <c r="BI288" s="23">
        <f t="shared" si="150"/>
        <v>9350.0607763423504</v>
      </c>
      <c r="BJ288" s="23">
        <f>'[1]начисления 2017'!DD291</f>
        <v>5217.3631818730528</v>
      </c>
      <c r="BK288" s="23">
        <f t="shared" si="151"/>
        <v>1575.6436809256618</v>
      </c>
      <c r="BL288" s="23">
        <f>'[1]начисления 2017'!DF291</f>
        <v>759.14417116860761</v>
      </c>
      <c r="BM288" s="23">
        <f>'[1]начисления 2017'!DK291</f>
        <v>53.371646130283132</v>
      </c>
      <c r="BN288" s="23">
        <f>'[1]начисления 2017'!DG291</f>
        <v>110.19638790592157</v>
      </c>
      <c r="BO288" s="23">
        <f>'[1]начисления 2017'!DH291</f>
        <v>101.71431083495997</v>
      </c>
      <c r="BP288" s="23">
        <f>'[1]начисления 2017'!DE291</f>
        <v>574.13566991381401</v>
      </c>
      <c r="BQ288" s="23">
        <f>'[1]начисления 2017'!DJ291</f>
        <v>685.42931539472784</v>
      </c>
      <c r="BR288" s="23">
        <f>'[1]начисления 2017'!DI291</f>
        <v>196.83951815073937</v>
      </c>
      <c r="BS288" s="23">
        <f>'[1]начисления 2017'!DL291</f>
        <v>8.0660001020781138</v>
      </c>
      <c r="BT288" s="23">
        <f>'[1]начисления 2017'!DM291</f>
        <v>25.251850543469526</v>
      </c>
      <c r="BU288" s="23">
        <f>'[1]начисления 2017'!DN291</f>
        <v>42.905043399036103</v>
      </c>
      <c r="BV288" s="23">
        <f>'[1]начисления 2017'!DS291</f>
        <v>331.87975741124745</v>
      </c>
      <c r="BW288" s="23">
        <f t="shared" si="152"/>
        <v>66598.251093844752</v>
      </c>
    </row>
    <row r="289" spans="1:75" s="25" customFormat="1" ht="12" x14ac:dyDescent="0.2">
      <c r="A289" s="18">
        <f t="shared" si="153"/>
        <v>286</v>
      </c>
      <c r="B289" s="35" t="s">
        <v>148</v>
      </c>
      <c r="C289" s="43">
        <v>5</v>
      </c>
      <c r="D289" s="43"/>
      <c r="E289" s="34">
        <v>793.5</v>
      </c>
      <c r="F289" s="23">
        <f>'[1]начисления 2017'!BD292+'[1]начисления 2017'!BH292</f>
        <v>0</v>
      </c>
      <c r="G289" s="23">
        <f t="shared" si="135"/>
        <v>0</v>
      </c>
      <c r="H289" s="23">
        <f>'[1]начисления 2017'!BF292</f>
        <v>0</v>
      </c>
      <c r="I289" s="23">
        <f t="shared" si="136"/>
        <v>0</v>
      </c>
      <c r="J289" s="23">
        <f>'[1]начисления 2017'!BG292</f>
        <v>0</v>
      </c>
      <c r="K289" s="23">
        <f>'[1]начисления 2017'!AS292</f>
        <v>0</v>
      </c>
      <c r="L289" s="23">
        <f>1.11426*F289*2.5%+'[1]начисления 2017'!BI292+'[1]начисления 2017'!BY292</f>
        <v>0</v>
      </c>
      <c r="M289" s="23">
        <v>0</v>
      </c>
      <c r="N289" s="23">
        <f>'[1]начисления 2017'!BJ292</f>
        <v>0</v>
      </c>
      <c r="O289" s="23">
        <f t="shared" si="137"/>
        <v>0</v>
      </c>
      <c r="P289" s="23">
        <f>'[1]начисления 2017'!BK292</f>
        <v>0</v>
      </c>
      <c r="Q289" s="23">
        <f t="shared" si="138"/>
        <v>0</v>
      </c>
      <c r="R289" s="23">
        <f>'[1]начисления 2017'!BL292</f>
        <v>0</v>
      </c>
      <c r="S289" s="23">
        <f>'[1]начисления 2017'!BC292</f>
        <v>0</v>
      </c>
      <c r="T289" s="23">
        <f t="shared" si="139"/>
        <v>0</v>
      </c>
      <c r="U289" s="24">
        <v>0</v>
      </c>
      <c r="V289" s="24">
        <f>'[1]начисления 2017'!E292*'[1]начисления 2017'!I292*12</f>
        <v>29042.1</v>
      </c>
      <c r="W289" s="23">
        <f t="shared" si="140"/>
        <v>24809.817717321021</v>
      </c>
      <c r="X289" s="23">
        <f>'[1]начисления 2017'!AL292</f>
        <v>21310.792526193549</v>
      </c>
      <c r="Y289" s="23">
        <f>'[1]начисления 2017'!AM292</f>
        <v>2343.7257602813297</v>
      </c>
      <c r="Z289" s="23">
        <f>1.11426*V289*2.5%+'[1]начисления 2017'!AN292</f>
        <v>1155.2994308461425</v>
      </c>
      <c r="AA289" s="23">
        <f t="shared" si="154"/>
        <v>85.427079024316498</v>
      </c>
      <c r="AB289" s="23">
        <f>'[1]начисления 2017'!BQ292</f>
        <v>0</v>
      </c>
      <c r="AC289" s="23">
        <f t="shared" si="141"/>
        <v>0</v>
      </c>
      <c r="AD289" s="23">
        <f>'[1]начисления 2017'!BN292</f>
        <v>0</v>
      </c>
      <c r="AE289" s="23">
        <f>'[1]начисления 2017'!BP292</f>
        <v>0</v>
      </c>
      <c r="AF289" s="23">
        <f>1.11426*AB289*2.5%+'[1]начисления 2017'!BR292</f>
        <v>0</v>
      </c>
      <c r="AG289" s="23">
        <v>0</v>
      </c>
      <c r="AH289" s="23">
        <f>'[1]начисления 2017'!CD292</f>
        <v>1428.3</v>
      </c>
      <c r="AI289" s="23">
        <f t="shared" si="143"/>
        <v>1453.5926277774633</v>
      </c>
      <c r="AJ289" s="23">
        <f>'[1]начисления 2017'!BT292</f>
        <v>895.62</v>
      </c>
      <c r="AK289" s="23">
        <f>1.11426*AH289*2.5%+'[1]начисления 2017'!CE292</f>
        <v>557.97262777746334</v>
      </c>
      <c r="AL289" s="23">
        <f t="shared" si="161"/>
        <v>101.7708204002985</v>
      </c>
      <c r="AM289" s="23">
        <f>'[1]начисления 2017'!CS292</f>
        <v>54846.719999999994</v>
      </c>
      <c r="AN289" s="23">
        <f t="shared" si="144"/>
        <v>17994.093204629928</v>
      </c>
      <c r="AO289" s="23">
        <f>'[1]начисления 2017'!CV292</f>
        <v>9553.7904658411062</v>
      </c>
      <c r="AP289" s="23">
        <f t="shared" si="145"/>
        <v>2885.2447206840138</v>
      </c>
      <c r="AQ289" s="23">
        <f>'[1]начисления 2017'!CW292</f>
        <v>532.61138902471851</v>
      </c>
      <c r="AR289" s="23">
        <f>'[1]начисления 2017'!CH292</f>
        <v>518.40620281865347</v>
      </c>
      <c r="AS289" s="23">
        <f>'[1]начисления 2017'!CK292+'[1]начисления 2017'!CL292+'[1]начисления 2017'!CM292+'[1]начисления 2017'!CN292</f>
        <v>0</v>
      </c>
      <c r="AT289" s="23">
        <f>'[1]начисления 2017'!CJ292</f>
        <v>98.482362101588066</v>
      </c>
      <c r="AU289" s="23">
        <f>'[1]начисления 2017'!CI292</f>
        <v>43.462527085185997</v>
      </c>
      <c r="AV289" s="23">
        <f>1.11426*AM289*2.5%+'[1]начисления 2017'!CY292</f>
        <v>4362.0955370746615</v>
      </c>
      <c r="AW289" s="23">
        <f t="shared" si="146"/>
        <v>32.807965917797695</v>
      </c>
      <c r="AX289" s="23">
        <f>'[1]начисления 2017'!CO292</f>
        <v>0</v>
      </c>
      <c r="AY289" s="23">
        <f t="shared" si="147"/>
        <v>0</v>
      </c>
      <c r="AZ289" s="23">
        <f>'[1]начисления 2017'!CP292</f>
        <v>0</v>
      </c>
      <c r="BA289" s="23">
        <f>'[1]начисления 2017'!CQ292</f>
        <v>0</v>
      </c>
      <c r="BB289" s="23">
        <f>1.11426*AX289*2.5%+'[1]начисления 2017'!CR292</f>
        <v>0</v>
      </c>
      <c r="BC289" s="23">
        <v>0</v>
      </c>
      <c r="BD289" s="23">
        <f>'[1]начисления 2017'!DA292</f>
        <v>0</v>
      </c>
      <c r="BE289" s="23">
        <f t="shared" si="148"/>
        <v>0</v>
      </c>
      <c r="BF289" s="23">
        <f>'[1]начисления 2017'!CZ292</f>
        <v>0</v>
      </c>
      <c r="BG289" s="23">
        <f t="shared" si="149"/>
        <v>0</v>
      </c>
      <c r="BH289" s="23">
        <v>0</v>
      </c>
      <c r="BI289" s="23">
        <f t="shared" si="150"/>
        <v>10737.678363424537</v>
      </c>
      <c r="BJ289" s="23">
        <f>'[1]начисления 2017'!DD292</f>
        <v>5991.658139150778</v>
      </c>
      <c r="BK289" s="23">
        <f t="shared" si="151"/>
        <v>1809.4807580235349</v>
      </c>
      <c r="BL289" s="23">
        <f>'[1]начисления 2017'!DF292</f>
        <v>871.80673328904027</v>
      </c>
      <c r="BM289" s="23">
        <f>'[1]начисления 2017'!DK292</f>
        <v>61.292389812430528</v>
      </c>
      <c r="BN289" s="23">
        <f>'[1]начисления 2017'!DG292</f>
        <v>126.55033998696939</v>
      </c>
      <c r="BO289" s="23">
        <f>'[1]начисления 2017'!DH292</f>
        <v>116.80946047608857</v>
      </c>
      <c r="BP289" s="23">
        <f>'[1]начисления 2017'!DE292</f>
        <v>659.34161370397567</v>
      </c>
      <c r="BQ289" s="23">
        <f>'[1]начисления 2017'!DJ292</f>
        <v>787.15205233671111</v>
      </c>
      <c r="BR289" s="23">
        <f>'[1]начисления 2017'!DI292</f>
        <v>226.05194615012167</v>
      </c>
      <c r="BS289" s="23">
        <f>'[1]начисления 2017'!DL292</f>
        <v>9.2630536685500875</v>
      </c>
      <c r="BT289" s="23">
        <f>'[1]начисления 2017'!DM292</f>
        <v>28.999410346411949</v>
      </c>
      <c r="BU289" s="23">
        <f>'[1]начисления 2017'!DN292</f>
        <v>49.272466479928291</v>
      </c>
      <c r="BV289" s="23">
        <f>'[1]начисления 2017'!DS292</f>
        <v>342.92189518631614</v>
      </c>
      <c r="BW289" s="23">
        <f t="shared" si="152"/>
        <v>55338.103808339263</v>
      </c>
    </row>
    <row r="290" spans="1:75" s="25" customFormat="1" ht="12" x14ac:dyDescent="0.2">
      <c r="A290" s="18">
        <f t="shared" si="153"/>
        <v>287</v>
      </c>
      <c r="B290" s="35" t="s">
        <v>148</v>
      </c>
      <c r="C290" s="29">
        <v>53</v>
      </c>
      <c r="D290" s="29"/>
      <c r="E290" s="28">
        <v>6585.28</v>
      </c>
      <c r="F290" s="23">
        <f>'[1]начисления 2017'!BD293+'[1]начисления 2017'!BH293</f>
        <v>210202.13760000002</v>
      </c>
      <c r="G290" s="23">
        <f t="shared" si="135"/>
        <v>207917.69935376936</v>
      </c>
      <c r="H290" s="23">
        <f>'[1]начисления 2017'!BF293</f>
        <v>86107.636976818976</v>
      </c>
      <c r="I290" s="23">
        <f t="shared" si="136"/>
        <v>26004.506366999329</v>
      </c>
      <c r="J290" s="23">
        <f>'[1]начисления 2017'!BG293</f>
        <v>0</v>
      </c>
      <c r="K290" s="23">
        <f>'[1]начисления 2017'!AS293</f>
        <v>89950.060163896662</v>
      </c>
      <c r="L290" s="23">
        <f>1.11426*F290*2.5%+'[1]начисления 2017'!BI293+'[1]начисления 2017'!BY293</f>
        <v>5855.4958460544003</v>
      </c>
      <c r="M290" s="23">
        <f t="shared" si="156"/>
        <v>98.913218356238701</v>
      </c>
      <c r="N290" s="23">
        <f>'[1]начисления 2017'!BJ293</f>
        <v>56106.585599999991</v>
      </c>
      <c r="O290" s="23">
        <f t="shared" si="137"/>
        <v>68530.154048961558</v>
      </c>
      <c r="P290" s="23">
        <f>'[1]начисления 2017'!BK293</f>
        <v>35249.095126288521</v>
      </c>
      <c r="Q290" s="23">
        <f t="shared" si="138"/>
        <v>10645.226728139132</v>
      </c>
      <c r="R290" s="23">
        <f>'[1]начисления 2017'!BL293</f>
        <v>0</v>
      </c>
      <c r="S290" s="23">
        <f>'[1]начисления 2017'!BC293</f>
        <v>21072.899092767519</v>
      </c>
      <c r="T290" s="23">
        <f t="shared" si="139"/>
        <v>1562.9331017663999</v>
      </c>
      <c r="U290" s="24">
        <f t="shared" ref="U290:U291" si="163">O290/N290*100</f>
        <v>122.14279895328646</v>
      </c>
      <c r="V290" s="24">
        <f>'[1]начисления 2017'!E293*'[1]начисления 2017'!I293*12</f>
        <v>159627.18719999999</v>
      </c>
      <c r="W290" s="23">
        <f t="shared" si="140"/>
        <v>203630.05833967865</v>
      </c>
      <c r="X290" s="23">
        <f>'[1]начисления 2017'!AL293</f>
        <v>176858.89830736213</v>
      </c>
      <c r="Y290" s="23">
        <f>'[1]начисления 2017'!AM293</f>
        <v>19450.64949548259</v>
      </c>
      <c r="Z290" s="23">
        <f>1.11426*V290*2.5%+'[1]начисления 2017'!AN293</f>
        <v>7320.5105368339209</v>
      </c>
      <c r="AA290" s="23">
        <f t="shared" si="154"/>
        <v>127.56602550701255</v>
      </c>
      <c r="AB290" s="23">
        <f>'[1]начисления 2017'!BQ293</f>
        <v>34770.278400000003</v>
      </c>
      <c r="AC290" s="23">
        <f t="shared" si="141"/>
        <v>34065.425897501358</v>
      </c>
      <c r="AD290" s="23">
        <f>'[1]начисления 2017'!BN293</f>
        <v>10318.56192</v>
      </c>
      <c r="AE290" s="23">
        <f>'[1]начисления 2017'!BP293</f>
        <v>16011.561599999997</v>
      </c>
      <c r="AF290" s="23">
        <f>1.11426*AB290*2.5%+'[1]начисления 2017'!BR293</f>
        <v>7735.3023775013608</v>
      </c>
      <c r="AG290" s="23">
        <f t="shared" ref="AG290:AG291" si="164">AC290/AB290*100</f>
        <v>97.972830431813151</v>
      </c>
      <c r="AH290" s="23">
        <f>'[1]начисления 2017'!CD293</f>
        <v>11853.503999999999</v>
      </c>
      <c r="AI290" s="23">
        <f t="shared" si="143"/>
        <v>10614.411362634371</v>
      </c>
      <c r="AJ290" s="23">
        <f>'[1]начисления 2017'!BT293</f>
        <v>5983.78</v>
      </c>
      <c r="AK290" s="23">
        <f>1.11426*AH290*2.5%+'[1]начисления 2017'!CE293</f>
        <v>4630.6313626343717</v>
      </c>
      <c r="AL290" s="23">
        <f t="shared" si="161"/>
        <v>89.546613074364956</v>
      </c>
      <c r="AM290" s="23">
        <f>'[1]начисления 2017'!CS293</f>
        <v>535778.38079999993</v>
      </c>
      <c r="AN290" s="23">
        <f t="shared" si="144"/>
        <v>202539.29540461558</v>
      </c>
      <c r="AO290" s="23">
        <f>'[1]начисления 2017'!CV293</f>
        <v>73038.709018452384</v>
      </c>
      <c r="AP290" s="23">
        <f t="shared" si="145"/>
        <v>22057.690123572618</v>
      </c>
      <c r="AQ290" s="23">
        <f>'[1]начисления 2017'!CW293</f>
        <v>51401.30466952578</v>
      </c>
      <c r="AR290" s="23">
        <f>'[1]начисления 2017'!CH293</f>
        <v>5064.1284646165623</v>
      </c>
      <c r="AS290" s="23">
        <f>'[1]начисления 2017'!CK293+'[1]начисления 2017'!CL293+'[1]начисления 2017'!CM293+'[1]начисления 2017'!CN293</f>
        <v>0</v>
      </c>
      <c r="AT290" s="23">
        <f>'[1]начисления 2017'!CJ293</f>
        <v>752.89746145322079</v>
      </c>
      <c r="AU290" s="23">
        <f>'[1]начисления 2017'!CI293</f>
        <v>332.27093270796684</v>
      </c>
      <c r="AV290" s="23">
        <f>1.11426*AM290*2.5%+'[1]начисления 2017'!CY293</f>
        <v>49892.29473428701</v>
      </c>
      <c r="AW290" s="23">
        <f t="shared" si="146"/>
        <v>37.802812256476848</v>
      </c>
      <c r="AX290" s="23">
        <f>'[1]начисления 2017'!CO293</f>
        <v>0</v>
      </c>
      <c r="AY290" s="23">
        <f t="shared" si="147"/>
        <v>0</v>
      </c>
      <c r="AZ290" s="23">
        <f>'[1]начисления 2017'!CP293</f>
        <v>0</v>
      </c>
      <c r="BA290" s="23">
        <f>'[1]начисления 2017'!CQ293</f>
        <v>0</v>
      </c>
      <c r="BB290" s="23">
        <f>1.11426*AX290*2.5%+'[1]начисления 2017'!CR293</f>
        <v>0</v>
      </c>
      <c r="BC290" s="23">
        <v>0</v>
      </c>
      <c r="BD290" s="23">
        <f>'[1]начисления 2017'!DA293</f>
        <v>29238.643199999999</v>
      </c>
      <c r="BE290" s="23">
        <f t="shared" si="148"/>
        <v>10449.72608</v>
      </c>
      <c r="BF290" s="23">
        <f>'[1]начисления 2017'!CZ293</f>
        <v>9718.76</v>
      </c>
      <c r="BG290" s="23">
        <f t="shared" si="149"/>
        <v>730.96608000000003</v>
      </c>
      <c r="BH290" s="23">
        <f t="shared" si="155"/>
        <v>35.739435679423046</v>
      </c>
      <c r="BI290" s="23">
        <f t="shared" si="150"/>
        <v>150115.33928918879</v>
      </c>
      <c r="BJ290" s="23">
        <f>'[1]начисления 2017'!DD293</f>
        <v>87867.028097151691</v>
      </c>
      <c r="BK290" s="23">
        <f t="shared" si="151"/>
        <v>26535.84248533981</v>
      </c>
      <c r="BL290" s="23">
        <f>'[1]начисления 2017'!DF293</f>
        <v>10602.401581419716</v>
      </c>
      <c r="BM290" s="23">
        <f>'[1]начисления 2017'!DK293</f>
        <v>745.40205513743831</v>
      </c>
      <c r="BN290" s="23">
        <f>'[1]начисления 2017'!DG293</f>
        <v>1539.0309268949006</v>
      </c>
      <c r="BO290" s="23">
        <f>'[1]начисления 2017'!DH293</f>
        <v>1420.568069948439</v>
      </c>
      <c r="BP290" s="23">
        <f>'[1]начисления 2017'!DE293</f>
        <v>8018.5255526274796</v>
      </c>
      <c r="BQ290" s="23">
        <f>'[1]начисления 2017'!DJ293</f>
        <v>9572.8810593454928</v>
      </c>
      <c r="BR290" s="23">
        <f>'[1]начисления 2017'!DI293</f>
        <v>2749.1110355423821</v>
      </c>
      <c r="BS290" s="23">
        <f>'[1]начисления 2017'!DL293</f>
        <v>112.65181962256105</v>
      </c>
      <c r="BT290" s="23">
        <f>'[1]начисления 2017'!DM293</f>
        <v>352.67380071392546</v>
      </c>
      <c r="BU290" s="23">
        <f>'[1]начисления 2017'!DN293</f>
        <v>599.22280544493356</v>
      </c>
      <c r="BV290" s="23">
        <f>'[1]начисления 2017'!DS293</f>
        <v>4594.240554558196</v>
      </c>
      <c r="BW290" s="23">
        <f t="shared" si="152"/>
        <v>892456.35033090797</v>
      </c>
    </row>
    <row r="291" spans="1:75" s="25" customFormat="1" ht="12" x14ac:dyDescent="0.2">
      <c r="A291" s="18">
        <f t="shared" si="153"/>
        <v>288</v>
      </c>
      <c r="B291" s="65" t="s">
        <v>148</v>
      </c>
      <c r="C291" s="46">
        <v>55</v>
      </c>
      <c r="D291" s="46"/>
      <c r="E291" s="47">
        <v>3572.1</v>
      </c>
      <c r="F291" s="23">
        <f>'[1]начисления 2017'!BD294+'[1]начисления 2017'!BH294</f>
        <v>114021.43200000002</v>
      </c>
      <c r="G291" s="23">
        <f t="shared" si="135"/>
        <v>112782.26800707023</v>
      </c>
      <c r="H291" s="23">
        <f>'[1]начисления 2017'!BF294</f>
        <v>46707.97445892886</v>
      </c>
      <c r="I291" s="23">
        <f t="shared" si="136"/>
        <v>14105.808286596515</v>
      </c>
      <c r="J291" s="23">
        <f>'[1]начисления 2017'!BG294</f>
        <v>0</v>
      </c>
      <c r="K291" s="23">
        <f>'[1]начисления 2017'!AS294</f>
        <v>48792.247241036865</v>
      </c>
      <c r="L291" s="23">
        <f>1.11426*F291*2.5%+'[1]начисления 2017'!BI294+'[1]начисления 2017'!BY294</f>
        <v>3176.2380205080008</v>
      </c>
      <c r="M291" s="23">
        <f t="shared" si="156"/>
        <v>98.913218356238701</v>
      </c>
      <c r="N291" s="23">
        <f>'[1]начисления 2017'!BJ294</f>
        <v>30434.291999999998</v>
      </c>
      <c r="O291" s="23">
        <f t="shared" si="137"/>
        <v>37173.296090416145</v>
      </c>
      <c r="P291" s="23">
        <f>'[1]начисления 2017'!BK294</f>
        <v>19120.415942923493</v>
      </c>
      <c r="Q291" s="23">
        <f t="shared" si="138"/>
        <v>5774.3656147628944</v>
      </c>
      <c r="R291" s="23">
        <f>'[1]начисления 2017'!BL294</f>
        <v>0</v>
      </c>
      <c r="S291" s="23">
        <f>'[1]начисления 2017'!BC294</f>
        <v>11430.721677631755</v>
      </c>
      <c r="T291" s="23">
        <f t="shared" si="139"/>
        <v>847.79285509800002</v>
      </c>
      <c r="U291" s="24">
        <f t="shared" si="163"/>
        <v>122.14279895328646</v>
      </c>
      <c r="V291" s="24">
        <f>'[1]начисления 2017'!E294*'[1]начисления 2017'!I294*12</f>
        <v>86587.703999999998</v>
      </c>
      <c r="W291" s="23">
        <f t="shared" si="140"/>
        <v>110456.49257057649</v>
      </c>
      <c r="X291" s="23">
        <f>'[1]начисления 2017'!AL294</f>
        <v>95934.822914701916</v>
      </c>
      <c r="Y291" s="23">
        <f>'[1]начисления 2017'!AM294</f>
        <v>10550.753356396897</v>
      </c>
      <c r="Z291" s="23">
        <f>1.11426*V291*2.5%+'[1]начисления 2017'!AN294</f>
        <v>3970.9162994776907</v>
      </c>
      <c r="AA291" s="23">
        <f t="shared" si="154"/>
        <v>127.5660255070125</v>
      </c>
      <c r="AB291" s="23">
        <f>'[1]начисления 2017'!BQ294</f>
        <v>18860.687999999998</v>
      </c>
      <c r="AC291" s="23">
        <f t="shared" si="141"/>
        <v>22276.044690924333</v>
      </c>
      <c r="AD291" s="23">
        <f>'[1]начисления 2017'!BN294</f>
        <v>7085.4563199999984</v>
      </c>
      <c r="AE291" s="23">
        <f>'[1]начисления 2017'!BP294</f>
        <v>10994.6736</v>
      </c>
      <c r="AF291" s="23">
        <f>1.11426*AB291*2.5%+'[1]начисления 2017'!BR294</f>
        <v>4195.9147709243352</v>
      </c>
      <c r="AG291" s="23">
        <f t="shared" si="164"/>
        <v>118.10833566052487</v>
      </c>
      <c r="AH291" s="23">
        <f>'[1]начисления 2017'!CD294</f>
        <v>6429.7799999999988</v>
      </c>
      <c r="AI291" s="23">
        <f t="shared" si="143"/>
        <v>7222.3861168038766</v>
      </c>
      <c r="AJ291" s="23">
        <f>'[1]начисления 2017'!BT294</f>
        <v>4710.5599999999995</v>
      </c>
      <c r="AK291" s="23">
        <f>1.11426*AH291*2.5%+'[1]начисления 2017'!CE294</f>
        <v>2511.8261168038775</v>
      </c>
      <c r="AL291" s="23">
        <f t="shared" si="161"/>
        <v>112.32711098675037</v>
      </c>
      <c r="AM291" s="23">
        <f>'[1]начисления 2017'!CS294</f>
        <v>290626.05599999998</v>
      </c>
      <c r="AN291" s="23">
        <f t="shared" si="144"/>
        <v>51535.647457811792</v>
      </c>
      <c r="AO291" s="23">
        <f>'[1]начисления 2017'!CV294</f>
        <v>21310.640242768859</v>
      </c>
      <c r="AP291" s="23">
        <f t="shared" si="145"/>
        <v>6435.8133533161954</v>
      </c>
      <c r="AQ291" s="23">
        <f>'[1]начисления 2017'!CW294</f>
        <v>5184.6540769517333</v>
      </c>
      <c r="AR291" s="23">
        <f>'[1]начисления 2017'!CH294</f>
        <v>2746.9710154248301</v>
      </c>
      <c r="AS291" s="23">
        <f>'[1]начисления 2017'!CK294+'[1]начисления 2017'!CL294+'[1]начисления 2017'!CM294+'[1]начисления 2017'!CN294</f>
        <v>0</v>
      </c>
      <c r="AT291" s="23">
        <f>'[1]начисления 2017'!CJ294</f>
        <v>219.6742954023189</v>
      </c>
      <c r="AU291" s="23">
        <f>'[1]начисления 2017'!CI294</f>
        <v>96.947309245017351</v>
      </c>
      <c r="AV291" s="23">
        <f>1.11426*AM291*2.5%+'[1]начисления 2017'!CY294</f>
        <v>15540.947164702829</v>
      </c>
      <c r="AW291" s="23">
        <f t="shared" si="146"/>
        <v>17.732631467087657</v>
      </c>
      <c r="AX291" s="23">
        <f>'[1]начисления 2017'!CO294</f>
        <v>0</v>
      </c>
      <c r="AY291" s="23">
        <f t="shared" si="147"/>
        <v>0</v>
      </c>
      <c r="AZ291" s="23">
        <f>'[1]начисления 2017'!CP294</f>
        <v>0</v>
      </c>
      <c r="BA291" s="23">
        <f>'[1]начисления 2017'!CQ294</f>
        <v>0</v>
      </c>
      <c r="BB291" s="23">
        <f>1.11426*AX291*2.5%+'[1]начисления 2017'!CR294</f>
        <v>0</v>
      </c>
      <c r="BC291" s="23">
        <v>0</v>
      </c>
      <c r="BD291" s="23">
        <f>'[1]начисления 2017'!DA294</f>
        <v>15860.124</v>
      </c>
      <c r="BE291" s="23">
        <f t="shared" si="148"/>
        <v>7526.4230999999982</v>
      </c>
      <c r="BF291" s="23">
        <f>'[1]начисления 2017'!CZ294</f>
        <v>7129.9199999999983</v>
      </c>
      <c r="BG291" s="23">
        <f t="shared" si="149"/>
        <v>396.50310000000002</v>
      </c>
      <c r="BH291" s="23">
        <f t="shared" si="155"/>
        <v>47.455007917970867</v>
      </c>
      <c r="BI291" s="23">
        <f t="shared" si="150"/>
        <v>96874.329060406119</v>
      </c>
      <c r="BJ291" s="23">
        <f>'[1]начисления 2017'!DD294</f>
        <v>59525.777349761222</v>
      </c>
      <c r="BK291" s="23">
        <f t="shared" si="151"/>
        <v>17976.784759627888</v>
      </c>
      <c r="BL291" s="23">
        <f>'[1]начисления 2017'!DF294</f>
        <v>5751.1356675782008</v>
      </c>
      <c r="BM291" s="23">
        <f>'[1]начисления 2017'!DK294</f>
        <v>404.33370808172833</v>
      </c>
      <c r="BN291" s="23">
        <f>'[1]начисления 2017'!DG294</f>
        <v>834.82742935171711</v>
      </c>
      <c r="BO291" s="23">
        <f>'[1]начисления 2017'!DH294</f>
        <v>770.56878411590992</v>
      </c>
      <c r="BP291" s="23">
        <f>'[1]начисления 2017'!DE294</f>
        <v>4349.5455206977722</v>
      </c>
      <c r="BQ291" s="23">
        <f>'[1]начисления 2017'!DJ294</f>
        <v>5192.6855702548773</v>
      </c>
      <c r="BR291" s="23">
        <f>'[1]начисления 2017'!DI294</f>
        <v>1491.2197400962364</v>
      </c>
      <c r="BS291" s="23">
        <f>'[1]начисления 2017'!DL294</f>
        <v>61.106523165871515</v>
      </c>
      <c r="BT291" s="23">
        <f>'[1]начисления 2017'!DM294</f>
        <v>191.30334375003238</v>
      </c>
      <c r="BU291" s="23">
        <f>'[1]начисления 2017'!DN294</f>
        <v>325.0406639246695</v>
      </c>
      <c r="BV291" s="23">
        <f>'[1]начисления 2017'!DS294</f>
        <v>2262.1875552154893</v>
      </c>
      <c r="BW291" s="23">
        <f t="shared" si="152"/>
        <v>448109.07464922452</v>
      </c>
    </row>
    <row r="292" spans="1:75" s="25" customFormat="1" ht="12" x14ac:dyDescent="0.2">
      <c r="A292" s="18">
        <f t="shared" si="153"/>
        <v>289</v>
      </c>
      <c r="B292" s="35" t="s">
        <v>148</v>
      </c>
      <c r="C292" s="29">
        <v>56</v>
      </c>
      <c r="D292" s="29"/>
      <c r="E292" s="26">
        <v>303.52</v>
      </c>
      <c r="F292" s="23">
        <f>'[1]начисления 2017'!BD295+'[1]начисления 2017'!BH295</f>
        <v>9615.5135999999984</v>
      </c>
      <c r="G292" s="23">
        <f t="shared" si="135"/>
        <v>9581.0378981557933</v>
      </c>
      <c r="H292" s="23">
        <f>'[1]начисления 2017'!BF295</f>
        <v>3968.7591074645406</v>
      </c>
      <c r="I292" s="23">
        <f t="shared" si="136"/>
        <v>1198.5652504542913</v>
      </c>
      <c r="J292" s="23">
        <f>'[1]начисления 2017'!BG295</f>
        <v>0</v>
      </c>
      <c r="K292" s="23">
        <f>'[1]начисления 2017'!AS295</f>
        <v>4145.8589856385615</v>
      </c>
      <c r="L292" s="23">
        <f>1.11426*F292*2.5%+'[1]начисления 2017'!BI295+'[1]начисления 2017'!BY295</f>
        <v>267.85455459839994</v>
      </c>
      <c r="M292" s="23">
        <f t="shared" si="156"/>
        <v>99.641457510452639</v>
      </c>
      <c r="N292" s="23">
        <f>'[1]начисления 2017'!BJ295</f>
        <v>0</v>
      </c>
      <c r="O292" s="23">
        <f t="shared" si="137"/>
        <v>0</v>
      </c>
      <c r="P292" s="23">
        <f>'[1]начисления 2017'!BK295</f>
        <v>0</v>
      </c>
      <c r="Q292" s="23">
        <f t="shared" si="138"/>
        <v>0</v>
      </c>
      <c r="R292" s="23">
        <f>'[1]начисления 2017'!BL295</f>
        <v>0</v>
      </c>
      <c r="S292" s="23">
        <f>'[1]начисления 2017'!BC295</f>
        <v>0</v>
      </c>
      <c r="T292" s="23">
        <f t="shared" si="139"/>
        <v>0</v>
      </c>
      <c r="U292" s="24">
        <v>0</v>
      </c>
      <c r="V292" s="24">
        <f>'[1]начисления 2017'!E295*'[1]начисления 2017'!I295*12</f>
        <v>11108.831999999999</v>
      </c>
      <c r="W292" s="23">
        <f t="shared" si="140"/>
        <v>9489.9506913185578</v>
      </c>
      <c r="X292" s="23">
        <f>'[1]начисления 2017'!AL295</f>
        <v>8151.5459956525083</v>
      </c>
      <c r="Y292" s="23">
        <f>'[1]начисления 2017'!AM295</f>
        <v>896.49356365543679</v>
      </c>
      <c r="Z292" s="23">
        <f>1.11426*V292*2.5%+'[1]начисления 2017'!AN295</f>
        <v>441.91113201061273</v>
      </c>
      <c r="AA292" s="23">
        <f t="shared" si="154"/>
        <v>85.427079024316498</v>
      </c>
      <c r="AB292" s="23">
        <f>'[1]начисления 2017'!BQ295</f>
        <v>0</v>
      </c>
      <c r="AC292" s="23">
        <f t="shared" si="141"/>
        <v>0</v>
      </c>
      <c r="AD292" s="23">
        <f>'[1]начисления 2017'!BN295</f>
        <v>0</v>
      </c>
      <c r="AE292" s="23">
        <f>'[1]начисления 2017'!BP295</f>
        <v>0</v>
      </c>
      <c r="AF292" s="23">
        <f>1.11426*AB292*2.5%+'[1]начисления 2017'!BR295</f>
        <v>0</v>
      </c>
      <c r="AG292" s="23">
        <v>0</v>
      </c>
      <c r="AH292" s="23">
        <f>'[1]начисления 2017'!CD295</f>
        <v>0</v>
      </c>
      <c r="AI292" s="23">
        <f t="shared" si="143"/>
        <v>0</v>
      </c>
      <c r="AJ292" s="23">
        <f>'[1]начисления 2017'!BT295</f>
        <v>0</v>
      </c>
      <c r="AK292" s="23">
        <f>1.11426*AH292*2.5%+'[1]начисления 2017'!CE295</f>
        <v>0</v>
      </c>
      <c r="AL292" s="23">
        <v>0</v>
      </c>
      <c r="AM292" s="23">
        <f>'[1]начисления 2017'!CS295</f>
        <v>16244.3904</v>
      </c>
      <c r="AN292" s="23">
        <f t="shared" si="144"/>
        <v>1200.811794127369</v>
      </c>
      <c r="AO292" s="23">
        <f>'[1]начисления 2017'!CV295</f>
        <v>210.91108851104661</v>
      </c>
      <c r="AP292" s="23">
        <f t="shared" si="145"/>
        <v>63.695148730336072</v>
      </c>
      <c r="AQ292" s="23">
        <f>'[1]начисления 2017'!CW295</f>
        <v>201.21345936834575</v>
      </c>
      <c r="AR292" s="23">
        <f>'[1]начисления 2017'!CH295</f>
        <v>153.54049876396962</v>
      </c>
      <c r="AS292" s="23">
        <f>'[1]начисления 2017'!CK295+'[1]начисления 2017'!CL295+'[1]начисления 2017'!CM295+'[1]начисления 2017'!CN295</f>
        <v>0</v>
      </c>
      <c r="AT292" s="23">
        <f>'[1]начисления 2017'!CJ295</f>
        <v>2.1741132238822156</v>
      </c>
      <c r="AU292" s="23">
        <f>'[1]начисления 2017'!CI295</f>
        <v>0.95948607306727174</v>
      </c>
      <c r="AV292" s="23">
        <f>1.11426*AM292*2.5%+'[1]начисления 2017'!CY295</f>
        <v>568.31799945672151</v>
      </c>
      <c r="AW292" s="23">
        <f t="shared" si="146"/>
        <v>7.3921628608936221</v>
      </c>
      <c r="AX292" s="23">
        <f>'[1]начисления 2017'!CO295</f>
        <v>0</v>
      </c>
      <c r="AY292" s="23">
        <f t="shared" si="147"/>
        <v>0</v>
      </c>
      <c r="AZ292" s="23">
        <f>'[1]начисления 2017'!CP295</f>
        <v>0</v>
      </c>
      <c r="BA292" s="23">
        <f>'[1]начисления 2017'!CQ295</f>
        <v>0</v>
      </c>
      <c r="BB292" s="23">
        <f>1.11426*AX292*2.5%+'[1]начисления 2017'!CR295</f>
        <v>0</v>
      </c>
      <c r="BC292" s="23">
        <v>0</v>
      </c>
      <c r="BD292" s="23">
        <f>'[1]начисления 2017'!DA295</f>
        <v>1347.6288</v>
      </c>
      <c r="BE292" s="23">
        <f t="shared" si="148"/>
        <v>149.13072</v>
      </c>
      <c r="BF292" s="23">
        <f>'[1]начисления 2017'!CZ295</f>
        <v>115.44</v>
      </c>
      <c r="BG292" s="23">
        <f t="shared" si="149"/>
        <v>33.690719999999999</v>
      </c>
      <c r="BH292" s="23">
        <f t="shared" si="155"/>
        <v>11.06615709014233</v>
      </c>
      <c r="BI292" s="23">
        <f t="shared" si="150"/>
        <v>4822.3475110041409</v>
      </c>
      <c r="BJ292" s="23">
        <f>'[1]начисления 2017'!DD295</f>
        <v>2690.885006626927</v>
      </c>
      <c r="BK292" s="23">
        <f t="shared" si="151"/>
        <v>812.64727200133188</v>
      </c>
      <c r="BL292" s="23">
        <f>'[1]начисления 2017'!DF295</f>
        <v>391.53296346382956</v>
      </c>
      <c r="BM292" s="23">
        <f>'[1]начисления 2017'!DK295</f>
        <v>27.526732823575049</v>
      </c>
      <c r="BN292" s="23">
        <f>'[1]начисления 2017'!DG295</f>
        <v>56.834419545628656</v>
      </c>
      <c r="BO292" s="23">
        <f>'[1]начисления 2017'!DH295</f>
        <v>52.459739612553619</v>
      </c>
      <c r="BP292" s="23">
        <f>'[1]начисления 2017'!DE295</f>
        <v>296.11376706694045</v>
      </c>
      <c r="BQ292" s="23">
        <f>'[1]начисления 2017'!DJ295</f>
        <v>353.51410350469058</v>
      </c>
      <c r="BR292" s="23">
        <f>'[1]начисления 2017'!DI295</f>
        <v>101.52111126627359</v>
      </c>
      <c r="BS292" s="23">
        <f>'[1]начисления 2017'!DL295</f>
        <v>4.160085848258162</v>
      </c>
      <c r="BT292" s="23">
        <f>'[1]начисления 2017'!DM295</f>
        <v>13.023786853306985</v>
      </c>
      <c r="BU292" s="23">
        <f>'[1]начисления 2017'!DN295</f>
        <v>22.128522390825008</v>
      </c>
      <c r="BV292" s="23">
        <f>'[1]начисления 2017'!DS295</f>
        <v>154.00801660752558</v>
      </c>
      <c r="BW292" s="23">
        <f t="shared" si="152"/>
        <v>25397.286631213385</v>
      </c>
    </row>
    <row r="293" spans="1:75" s="25" customFormat="1" ht="12" x14ac:dyDescent="0.2">
      <c r="A293" s="18">
        <f t="shared" si="153"/>
        <v>290</v>
      </c>
      <c r="B293" s="35" t="s">
        <v>149</v>
      </c>
      <c r="C293" s="29">
        <v>57</v>
      </c>
      <c r="D293" s="29"/>
      <c r="E293" s="28">
        <v>1982.9</v>
      </c>
      <c r="F293" s="23">
        <f>'[1]начисления 2017'!BD296+'[1]начисления 2017'!BH296</f>
        <v>63294.168000000012</v>
      </c>
      <c r="G293" s="23">
        <f t="shared" si="135"/>
        <v>62606.298600604576</v>
      </c>
      <c r="H293" s="23">
        <f>'[1]начисления 2017'!BF296</f>
        <v>25927.953460040324</v>
      </c>
      <c r="I293" s="23">
        <f t="shared" si="136"/>
        <v>7830.2419449321778</v>
      </c>
      <c r="J293" s="23">
        <f>'[1]начисления 2017'!BG296</f>
        <v>0</v>
      </c>
      <c r="K293" s="23">
        <f>'[1]начисления 2017'!AS296</f>
        <v>27084.949204740074</v>
      </c>
      <c r="L293" s="23">
        <f>1.11426*F293*2.5%+'[1]начисления 2017'!BI296+'[1]начисления 2017'!BY296</f>
        <v>1763.1539908920004</v>
      </c>
      <c r="M293" s="23">
        <f t="shared" si="156"/>
        <v>98.913218356238701</v>
      </c>
      <c r="N293" s="23">
        <f>'[1]начисления 2017'!BJ296</f>
        <v>16894.307999999997</v>
      </c>
      <c r="O293" s="23">
        <f t="shared" si="137"/>
        <v>20635.180654988992</v>
      </c>
      <c r="P293" s="23">
        <f>'[1]начисления 2017'!BK296</f>
        <v>10613.888965376947</v>
      </c>
      <c r="Q293" s="23">
        <f t="shared" si="138"/>
        <v>3205.3944675438379</v>
      </c>
      <c r="R293" s="23">
        <f>'[1]начисления 2017'!BL296</f>
        <v>0</v>
      </c>
      <c r="S293" s="23">
        <f>'[1]начисления 2017'!BC296</f>
        <v>6345.280931266203</v>
      </c>
      <c r="T293" s="23">
        <f t="shared" si="139"/>
        <v>470.61629080199998</v>
      </c>
      <c r="U293" s="24">
        <f>O293/N293*100</f>
        <v>122.14279895328647</v>
      </c>
      <c r="V293" s="24">
        <f>'[1]начисления 2017'!E296*'[1]начисления 2017'!I296*12</f>
        <v>48065.495999999999</v>
      </c>
      <c r="W293" s="23">
        <f t="shared" si="140"/>
        <v>61315.242887432098</v>
      </c>
      <c r="X293" s="23">
        <f>'[1]начисления 2017'!AL296</f>
        <v>53254.153119331058</v>
      </c>
      <c r="Y293" s="23">
        <f>'[1]начисления 2017'!AM296</f>
        <v>5856.8037933986752</v>
      </c>
      <c r="Z293" s="23">
        <f>1.11426*V293*2.5%+'[1]начисления 2017'!AN296</f>
        <v>2204.2859747023635</v>
      </c>
      <c r="AA293" s="23">
        <f t="shared" si="154"/>
        <v>127.56602550701255</v>
      </c>
      <c r="AB293" s="23">
        <f>'[1]начисления 2017'!BQ296</f>
        <v>10469.712</v>
      </c>
      <c r="AC293" s="23">
        <f t="shared" si="141"/>
        <v>10277.400025137555</v>
      </c>
      <c r="AD293" s="23">
        <f>'[1]начисления 2017'!BN296</f>
        <v>3114.8412799999996</v>
      </c>
      <c r="AE293" s="23">
        <f>'[1]начисления 2017'!BP296</f>
        <v>4833.3743999999997</v>
      </c>
      <c r="AF293" s="23">
        <f>1.11426*AB293*2.5%+'[1]начисления 2017'!BR296</f>
        <v>2329.1843451375562</v>
      </c>
      <c r="AG293" s="23">
        <f>AC293/AB293*100</f>
        <v>98.16315888285709</v>
      </c>
      <c r="AH293" s="23">
        <f>'[1]начисления 2017'!CD296</f>
        <v>3569.2200000000003</v>
      </c>
      <c r="AI293" s="23">
        <f t="shared" si="143"/>
        <v>3224.5138671958816</v>
      </c>
      <c r="AJ293" s="23">
        <f>'[1]начисления 2017'!BT296</f>
        <v>1830.1799999999998</v>
      </c>
      <c r="AK293" s="23">
        <f>1.11426*AH293*2.5%+'[1]начисления 2017'!CE296</f>
        <v>1394.3338671958818</v>
      </c>
      <c r="AL293" s="23">
        <f>AI293/AH293*100</f>
        <v>90.342255932553371</v>
      </c>
      <c r="AM293" s="23">
        <f>'[1]начисления 2017'!CS296</f>
        <v>161328.74400000001</v>
      </c>
      <c r="AN293" s="23">
        <f t="shared" si="144"/>
        <v>64150.698643179625</v>
      </c>
      <c r="AO293" s="23">
        <f>'[1]начисления 2017'!CV296</f>
        <v>20853.905289959781</v>
      </c>
      <c r="AP293" s="23">
        <f t="shared" si="145"/>
        <v>6297.8793975678536</v>
      </c>
      <c r="AQ293" s="23">
        <f>'[1]начисления 2017'!CW296</f>
        <v>19367.912587532606</v>
      </c>
      <c r="AR293" s="23">
        <f>'[1]начисления 2017'!CH296</f>
        <v>1524.864596871839</v>
      </c>
      <c r="AS293" s="23">
        <f>'[1]начисления 2017'!CK296+'[1]начисления 2017'!CL296+'[1]начисления 2017'!CM296+'[1]начисления 2017'!CN296</f>
        <v>0</v>
      </c>
      <c r="AT293" s="23">
        <f>'[1]начисления 2017'!CJ296</f>
        <v>214.96618115511836</v>
      </c>
      <c r="AU293" s="23">
        <f>'[1]начисления 2017'!CI296</f>
        <v>94.869510351668069</v>
      </c>
      <c r="AV293" s="23">
        <f>1.11426*AM293*2.5%+'[1]начисления 2017'!CY296</f>
        <v>15796.301079740755</v>
      </c>
      <c r="AW293" s="23">
        <f t="shared" si="146"/>
        <v>39.763960874312403</v>
      </c>
      <c r="AX293" s="23">
        <f>'[1]начисления 2017'!CO296</f>
        <v>0</v>
      </c>
      <c r="AY293" s="23">
        <f t="shared" si="147"/>
        <v>0</v>
      </c>
      <c r="AZ293" s="23">
        <f>'[1]начисления 2017'!CP296</f>
        <v>0</v>
      </c>
      <c r="BA293" s="23">
        <f>'[1]начисления 2017'!CQ296</f>
        <v>0</v>
      </c>
      <c r="BB293" s="23">
        <f>1.11426*AX293*2.5%+'[1]начисления 2017'!CR296</f>
        <v>0</v>
      </c>
      <c r="BC293" s="23">
        <v>0</v>
      </c>
      <c r="BD293" s="23">
        <f>'[1]начисления 2017'!DA296</f>
        <v>8804.0760000000009</v>
      </c>
      <c r="BE293" s="23">
        <f t="shared" si="148"/>
        <v>3878.3019000000008</v>
      </c>
      <c r="BF293" s="23">
        <f>'[1]начисления 2017'!CZ296</f>
        <v>3658.2000000000007</v>
      </c>
      <c r="BG293" s="23">
        <f t="shared" si="149"/>
        <v>220.10190000000003</v>
      </c>
      <c r="BH293" s="23">
        <f t="shared" si="155"/>
        <v>44.051208781023703</v>
      </c>
      <c r="BI293" s="23">
        <f t="shared" si="150"/>
        <v>39320.677218969031</v>
      </c>
      <c r="BJ293" s="23">
        <f>'[1]начисления 2017'!DD296</f>
        <v>21941.06097445243</v>
      </c>
      <c r="BK293" s="23">
        <f t="shared" si="151"/>
        <v>6626.2004142846336</v>
      </c>
      <c r="BL293" s="23">
        <f>'[1]начисления 2017'!DF296</f>
        <v>3192.4993463903065</v>
      </c>
      <c r="BM293" s="23">
        <f>'[1]начисления 2017'!DK296</f>
        <v>224.44873037016293</v>
      </c>
      <c r="BN293" s="23">
        <f>'[1]начисления 2017'!DG296</f>
        <v>463.41908391744909</v>
      </c>
      <c r="BO293" s="23">
        <f>'[1]начисления 2017'!DH296</f>
        <v>427.74861902618562</v>
      </c>
      <c r="BP293" s="23">
        <f>'[1]начисления 2017'!DE296</f>
        <v>2414.4659480394198</v>
      </c>
      <c r="BQ293" s="23">
        <f>'[1]начисления 2017'!DJ296</f>
        <v>2882.4994309393342</v>
      </c>
      <c r="BR293" s="23">
        <f>'[1]начисления 2017'!DI296</f>
        <v>827.78747029389638</v>
      </c>
      <c r="BS293" s="23">
        <f>'[1]начисления 2017'!DL296</f>
        <v>33.920697848774289</v>
      </c>
      <c r="BT293" s="23">
        <f>'[1]начисления 2017'!DM296</f>
        <v>106.19394762798892</v>
      </c>
      <c r="BU293" s="23">
        <f>'[1]начисления 2017'!DN296</f>
        <v>180.43255577845724</v>
      </c>
      <c r="BV293" s="23">
        <f>'[1]начисления 2017'!DS296</f>
        <v>1255.7575944785403</v>
      </c>
      <c r="BW293" s="23">
        <f t="shared" si="152"/>
        <v>266664.07139198628</v>
      </c>
    </row>
    <row r="294" spans="1:75" s="25" customFormat="1" ht="12" x14ac:dyDescent="0.2">
      <c r="A294" s="18">
        <f t="shared" si="153"/>
        <v>291</v>
      </c>
      <c r="B294" s="35" t="s">
        <v>148</v>
      </c>
      <c r="C294" s="29">
        <v>58</v>
      </c>
      <c r="D294" s="29"/>
      <c r="E294" s="26">
        <v>302.33999999999997</v>
      </c>
      <c r="F294" s="23">
        <f>'[1]начисления 2017'!BD297+'[1]начисления 2017'!BH297</f>
        <v>9578.1311999999998</v>
      </c>
      <c r="G294" s="23">
        <f t="shared" si="135"/>
        <v>9543.7895299434076</v>
      </c>
      <c r="H294" s="23">
        <f>'[1]начисления 2017'!BF297</f>
        <v>3953.3296934331488</v>
      </c>
      <c r="I294" s="23">
        <f t="shared" si="136"/>
        <v>1193.905567416811</v>
      </c>
      <c r="J294" s="23">
        <f>'[1]начисления 2017'!BG297</f>
        <v>0</v>
      </c>
      <c r="K294" s="23">
        <f>'[1]начисления 2017'!AS297</f>
        <v>4129.7410573206471</v>
      </c>
      <c r="L294" s="23">
        <f>1.11426*F294*2.5%+'[1]начисления 2017'!BI297+'[1]начисления 2017'!BY297</f>
        <v>266.8132117728</v>
      </c>
      <c r="M294" s="23">
        <f t="shared" si="156"/>
        <v>99.641457510452653</v>
      </c>
      <c r="N294" s="23">
        <f>'[1]начисления 2017'!BJ297</f>
        <v>0</v>
      </c>
      <c r="O294" s="23">
        <f t="shared" si="137"/>
        <v>0</v>
      </c>
      <c r="P294" s="23">
        <f>'[1]начисления 2017'!BK297</f>
        <v>0</v>
      </c>
      <c r="Q294" s="23">
        <f t="shared" si="138"/>
        <v>0</v>
      </c>
      <c r="R294" s="23">
        <f>'[1]начисления 2017'!BL297</f>
        <v>0</v>
      </c>
      <c r="S294" s="23">
        <f>'[1]начисления 2017'!BC297</f>
        <v>0</v>
      </c>
      <c r="T294" s="23">
        <f t="shared" si="139"/>
        <v>0</v>
      </c>
      <c r="U294" s="24">
        <v>0</v>
      </c>
      <c r="V294" s="24">
        <f>'[1]начисления 2017'!E297*'[1]начисления 2017'!I297*12</f>
        <v>11065.643999999998</v>
      </c>
      <c r="W294" s="23">
        <f t="shared" si="140"/>
        <v>9453.056444429536</v>
      </c>
      <c r="X294" s="23">
        <f>'[1]начисления 2017'!AL297</f>
        <v>8119.8550880521198</v>
      </c>
      <c r="Y294" s="23">
        <f>'[1]начисления 2017'!AM297</f>
        <v>893.00824998545318</v>
      </c>
      <c r="Z294" s="23">
        <f>1.11426*V294*2.5%+'[1]начисления 2017'!AN297</f>
        <v>440.19310639196311</v>
      </c>
      <c r="AA294" s="23">
        <f t="shared" si="154"/>
        <v>85.427079024316498</v>
      </c>
      <c r="AB294" s="23">
        <f>'[1]начисления 2017'!BQ297</f>
        <v>0</v>
      </c>
      <c r="AC294" s="23">
        <f t="shared" si="141"/>
        <v>0</v>
      </c>
      <c r="AD294" s="23">
        <f>'[1]начисления 2017'!BN297</f>
        <v>0</v>
      </c>
      <c r="AE294" s="23">
        <f>'[1]начисления 2017'!BP297</f>
        <v>0</v>
      </c>
      <c r="AF294" s="23">
        <f>1.11426*AB294*2.5%+'[1]начисления 2017'!BR297</f>
        <v>0</v>
      </c>
      <c r="AG294" s="23">
        <v>0</v>
      </c>
      <c r="AH294" s="23">
        <f>'[1]начисления 2017'!CD297</f>
        <v>0</v>
      </c>
      <c r="AI294" s="23">
        <f t="shared" si="143"/>
        <v>0</v>
      </c>
      <c r="AJ294" s="23">
        <f>'[1]начисления 2017'!BT297</f>
        <v>0</v>
      </c>
      <c r="AK294" s="23">
        <f>1.11426*AH294*2.5%+'[1]начисления 2017'!CE297</f>
        <v>0</v>
      </c>
      <c r="AL294" s="23">
        <v>0</v>
      </c>
      <c r="AM294" s="23">
        <f>'[1]начисления 2017'!CS297</f>
        <v>16181.236799999999</v>
      </c>
      <c r="AN294" s="23">
        <f t="shared" si="144"/>
        <v>5638.823806968503</v>
      </c>
      <c r="AO294" s="23">
        <f>'[1]начисления 2017'!CV297</f>
        <v>2989.4723600231191</v>
      </c>
      <c r="AP294" s="23">
        <f t="shared" si="145"/>
        <v>902.82065272698196</v>
      </c>
      <c r="AQ294" s="23">
        <f>'[1]начисления 2017'!CW297</f>
        <v>201.70461003369073</v>
      </c>
      <c r="AR294" s="23">
        <f>'[1]начисления 2017'!CH297</f>
        <v>152.9435766878577</v>
      </c>
      <c r="AS294" s="23">
        <f>'[1]начисления 2017'!CK297+'[1]начисления 2017'!CL297+'[1]начисления 2017'!CM297+'[1]начисления 2017'!CN297</f>
        <v>0</v>
      </c>
      <c r="AT294" s="23">
        <f>'[1]начисления 2017'!CJ297</f>
        <v>30.816072479831828</v>
      </c>
      <c r="AU294" s="23">
        <f>'[1]начисления 2017'!CI297</f>
        <v>13.599840176783781</v>
      </c>
      <c r="AV294" s="23">
        <f>1.11426*AM294*2.5%+'[1]начисления 2017'!CY297</f>
        <v>1347.4666948402387</v>
      </c>
      <c r="AW294" s="23">
        <f t="shared" si="146"/>
        <v>34.847915994706305</v>
      </c>
      <c r="AX294" s="23">
        <f>'[1]начисления 2017'!CO297</f>
        <v>0</v>
      </c>
      <c r="AY294" s="23">
        <f t="shared" si="147"/>
        <v>0</v>
      </c>
      <c r="AZ294" s="23">
        <f>'[1]начисления 2017'!CP297</f>
        <v>0</v>
      </c>
      <c r="BA294" s="23">
        <f>'[1]начисления 2017'!CQ297</f>
        <v>0</v>
      </c>
      <c r="BB294" s="23">
        <f>1.11426*AX294*2.5%+'[1]начисления 2017'!CR297</f>
        <v>0</v>
      </c>
      <c r="BC294" s="23">
        <v>0</v>
      </c>
      <c r="BD294" s="23">
        <f>'[1]начисления 2017'!DA297</f>
        <v>1342.3896</v>
      </c>
      <c r="BE294" s="23">
        <f t="shared" si="148"/>
        <v>140.11973999999998</v>
      </c>
      <c r="BF294" s="23">
        <f>'[1]начисления 2017'!CZ297</f>
        <v>106.55999999999999</v>
      </c>
      <c r="BG294" s="23">
        <f t="shared" si="149"/>
        <v>33.559739999999998</v>
      </c>
      <c r="BH294" s="23">
        <f t="shared" si="155"/>
        <v>10.438082952966857</v>
      </c>
      <c r="BI294" s="23">
        <f t="shared" si="150"/>
        <v>3501.5995864423812</v>
      </c>
      <c r="BJ294" s="23">
        <f>'[1]начисления 2017'!DD297</f>
        <v>1680.4236060344788</v>
      </c>
      <c r="BK294" s="23">
        <f t="shared" si="151"/>
        <v>507.48792902241257</v>
      </c>
      <c r="BL294" s="23">
        <f>'[1]начисления 2017'!DF297</f>
        <v>390.01079393006796</v>
      </c>
      <c r="BM294" s="23">
        <f>'[1]начисления 2017'!DK297</f>
        <v>27.4197166640738</v>
      </c>
      <c r="BN294" s="23">
        <f>'[1]начисления 2017'!DG297</f>
        <v>56.613463381079882</v>
      </c>
      <c r="BO294" s="23">
        <f>'[1]начисления 2017'!DH297</f>
        <v>52.255790967512716</v>
      </c>
      <c r="BP294" s="23">
        <f>'[1]начисления 2017'!DE297</f>
        <v>294.9625604079427</v>
      </c>
      <c r="BQ294" s="23">
        <f>'[1]начисления 2017'!DJ297</f>
        <v>352.13974055616814</v>
      </c>
      <c r="BR294" s="23">
        <f>'[1]начисления 2017'!DI297</f>
        <v>101.12642587060212</v>
      </c>
      <c r="BS294" s="23">
        <f>'[1]начисления 2017'!DL297</f>
        <v>4.1439126099182015</v>
      </c>
      <c r="BT294" s="23">
        <f>'[1]начисления 2017'!DM297</f>
        <v>12.973154049910494</v>
      </c>
      <c r="BU294" s="23">
        <f>'[1]начисления 2017'!DN297</f>
        <v>22.042492948214392</v>
      </c>
      <c r="BV294" s="23">
        <f>'[1]начисления 2017'!DS297</f>
        <v>153.40927695413572</v>
      </c>
      <c r="BW294" s="23">
        <f t="shared" si="152"/>
        <v>28430.798384737962</v>
      </c>
    </row>
    <row r="295" spans="1:75" s="25" customFormat="1" ht="12" x14ac:dyDescent="0.2">
      <c r="A295" s="18">
        <f t="shared" si="153"/>
        <v>292</v>
      </c>
      <c r="B295" s="35" t="s">
        <v>148</v>
      </c>
      <c r="C295" s="29">
        <v>60</v>
      </c>
      <c r="D295" s="29"/>
      <c r="E295" s="26">
        <v>304.22000000000003</v>
      </c>
      <c r="F295" s="23">
        <f>'[1]начисления 2017'!BD298+'[1]начисления 2017'!BH298</f>
        <v>9637.6896000000015</v>
      </c>
      <c r="G295" s="23">
        <f t="shared" si="135"/>
        <v>9603.1343877733125</v>
      </c>
      <c r="H295" s="23">
        <f>'[1]начисления 2017'!BF298</f>
        <v>3977.9121496865537</v>
      </c>
      <c r="I295" s="23">
        <f t="shared" si="136"/>
        <v>1201.3294692053391</v>
      </c>
      <c r="J295" s="23">
        <f>'[1]начисления 2017'!BG298</f>
        <v>0</v>
      </c>
      <c r="K295" s="23">
        <f>'[1]начисления 2017'!AS298</f>
        <v>4155.4204685390205</v>
      </c>
      <c r="L295" s="23">
        <f>1.11426*F295*2.5%+'[1]начисления 2017'!BI298+'[1]начисления 2017'!BY298</f>
        <v>268.47230034240005</v>
      </c>
      <c r="M295" s="23">
        <f t="shared" si="156"/>
        <v>99.641457510452611</v>
      </c>
      <c r="N295" s="23">
        <f>'[1]начисления 2017'!BJ298</f>
        <v>0</v>
      </c>
      <c r="O295" s="23">
        <f t="shared" si="137"/>
        <v>0</v>
      </c>
      <c r="P295" s="23">
        <f>'[1]начисления 2017'!BK298</f>
        <v>0</v>
      </c>
      <c r="Q295" s="23">
        <f t="shared" si="138"/>
        <v>0</v>
      </c>
      <c r="R295" s="23">
        <f>'[1]начисления 2017'!BL298</f>
        <v>0</v>
      </c>
      <c r="S295" s="23">
        <f>'[1]начисления 2017'!BC298</f>
        <v>0</v>
      </c>
      <c r="T295" s="23">
        <f t="shared" si="139"/>
        <v>0</v>
      </c>
      <c r="U295" s="24">
        <v>0</v>
      </c>
      <c r="V295" s="24">
        <f>'[1]начисления 2017'!E298*'[1]начисления 2017'!I298*12</f>
        <v>7374.2928000000002</v>
      </c>
      <c r="W295" s="23">
        <f t="shared" si="140"/>
        <v>9407.0922342097911</v>
      </c>
      <c r="X295" s="23">
        <f>'[1]начисления 2017'!AL298</f>
        <v>8170.3456866018932</v>
      </c>
      <c r="Y295" s="23">
        <f>'[1]начисления 2017'!AM298</f>
        <v>898.56112261220687</v>
      </c>
      <c r="Z295" s="23">
        <f>1.11426*V295*2.5%+'[1]начисления 2017'!AN298</f>
        <v>338.18542499568969</v>
      </c>
      <c r="AA295" s="23">
        <f t="shared" si="154"/>
        <v>127.56602550701257</v>
      </c>
      <c r="AB295" s="23">
        <f>'[1]начисления 2017'!BQ298</f>
        <v>0</v>
      </c>
      <c r="AC295" s="23">
        <f t="shared" si="141"/>
        <v>0</v>
      </c>
      <c r="AD295" s="23">
        <f>'[1]начисления 2017'!BN298</f>
        <v>0</v>
      </c>
      <c r="AE295" s="23">
        <f>'[1]начисления 2017'!BP298</f>
        <v>0</v>
      </c>
      <c r="AF295" s="23">
        <f>1.11426*AB295*2.5%+'[1]начисления 2017'!BR298</f>
        <v>0</v>
      </c>
      <c r="AG295" s="23">
        <v>0</v>
      </c>
      <c r="AH295" s="23">
        <f>'[1]начисления 2017'!CD298</f>
        <v>0</v>
      </c>
      <c r="AI295" s="23">
        <f t="shared" si="143"/>
        <v>0</v>
      </c>
      <c r="AJ295" s="23">
        <f>'[1]начисления 2017'!BT298</f>
        <v>0</v>
      </c>
      <c r="AK295" s="23">
        <f>1.11426*AH295*2.5%+'[1]начисления 2017'!CE298</f>
        <v>0</v>
      </c>
      <c r="AL295" s="23">
        <v>0</v>
      </c>
      <c r="AM295" s="23">
        <f>'[1]начисления 2017'!CS298</f>
        <v>20042.013600000002</v>
      </c>
      <c r="AN295" s="23">
        <f t="shared" si="144"/>
        <v>7635.9662060814608</v>
      </c>
      <c r="AO295" s="23">
        <f>'[1]начисления 2017'!CV298</f>
        <v>4462.2056683500668</v>
      </c>
      <c r="AP295" s="23">
        <f t="shared" si="145"/>
        <v>1347.5861118417201</v>
      </c>
      <c r="AQ295" s="23">
        <f>'[1]начисления 2017'!CW298</f>
        <v>201.61729880415874</v>
      </c>
      <c r="AR295" s="23">
        <f>'[1]начисления 2017'!CH298</f>
        <v>189.43528741948128</v>
      </c>
      <c r="AS295" s="23">
        <f>'[1]начисления 2017'!CK298+'[1]начисления 2017'!CL298+'[1]начисления 2017'!CM298+'[1]начисления 2017'!CN298</f>
        <v>0</v>
      </c>
      <c r="AT295" s="23">
        <f>'[1]начисления 2017'!CJ298</f>
        <v>45.997298765702148</v>
      </c>
      <c r="AU295" s="23">
        <f>'[1]начисления 2017'!CI298</f>
        <v>20.299663825970363</v>
      </c>
      <c r="AV295" s="23">
        <f>1.11426*AM295*2.5%+'[1]начисления 2017'!CY298</f>
        <v>1368.8248770743626</v>
      </c>
      <c r="AW295" s="23">
        <f t="shared" si="146"/>
        <v>38.099795551887361</v>
      </c>
      <c r="AX295" s="23">
        <f>'[1]начисления 2017'!CO298</f>
        <v>0</v>
      </c>
      <c r="AY295" s="23">
        <f t="shared" si="147"/>
        <v>0</v>
      </c>
      <c r="AZ295" s="23">
        <f>'[1]начисления 2017'!CP298</f>
        <v>0</v>
      </c>
      <c r="BA295" s="23">
        <f>'[1]начисления 2017'!CQ298</f>
        <v>0</v>
      </c>
      <c r="BB295" s="23">
        <f>1.11426*AX295*2.5%+'[1]начисления 2017'!CR298</f>
        <v>0</v>
      </c>
      <c r="BC295" s="23">
        <v>0</v>
      </c>
      <c r="BD295" s="23">
        <f>'[1]начисления 2017'!DA298</f>
        <v>1350.7368000000001</v>
      </c>
      <c r="BE295" s="23">
        <f t="shared" si="148"/>
        <v>231.20841999999999</v>
      </c>
      <c r="BF295" s="23">
        <f>'[1]начисления 2017'!CZ298</f>
        <v>197.44</v>
      </c>
      <c r="BG295" s="23">
        <f t="shared" si="149"/>
        <v>33.768420000000006</v>
      </c>
      <c r="BH295" s="23">
        <f t="shared" si="155"/>
        <v>17.117207438192249</v>
      </c>
      <c r="BI295" s="23">
        <f t="shared" si="150"/>
        <v>3531.4691611678963</v>
      </c>
      <c r="BJ295" s="23">
        <f>'[1]начисления 2017'!DD298</f>
        <v>1697.0909222326172</v>
      </c>
      <c r="BK295" s="23">
        <f t="shared" si="151"/>
        <v>512.52145851425041</v>
      </c>
      <c r="BL295" s="23">
        <f>'[1]начисления 2017'!DF298</f>
        <v>392.43594539063741</v>
      </c>
      <c r="BM295" s="23">
        <f>'[1]начисления 2017'!DK298</f>
        <v>27.590216985991052</v>
      </c>
      <c r="BN295" s="23">
        <f>'[1]начисления 2017'!DG298</f>
        <v>56.965495236462687</v>
      </c>
      <c r="BO295" s="23">
        <f>'[1]начисления 2017'!DH298</f>
        <v>52.58072609689993</v>
      </c>
      <c r="BP295" s="23">
        <f>'[1]начисления 2017'!DE298</f>
        <v>296.7966862714307</v>
      </c>
      <c r="BQ295" s="23">
        <f>'[1]начисления 2017'!DJ298</f>
        <v>354.32940355889895</v>
      </c>
      <c r="BR295" s="23">
        <f>'[1]начисления 2017'!DI298</f>
        <v>101.7552466704855</v>
      </c>
      <c r="BS295" s="23">
        <f>'[1]начисления 2017'!DL298</f>
        <v>4.1696801421886471</v>
      </c>
      <c r="BT295" s="23">
        <f>'[1]начисления 2017'!DM298</f>
        <v>13.053823262101515</v>
      </c>
      <c r="BU295" s="23">
        <f>'[1]начисления 2017'!DN298</f>
        <v>22.179556805933004</v>
      </c>
      <c r="BV295" s="23">
        <f>'[1]начисления 2017'!DS298</f>
        <v>173.94267108471456</v>
      </c>
      <c r="BW295" s="23">
        <f t="shared" si="152"/>
        <v>30582.813080317177</v>
      </c>
    </row>
    <row r="296" spans="1:75" s="25" customFormat="1" ht="12" x14ac:dyDescent="0.2">
      <c r="A296" s="18">
        <f t="shared" si="153"/>
        <v>293</v>
      </c>
      <c r="B296" s="35" t="s">
        <v>148</v>
      </c>
      <c r="C296" s="32" t="s">
        <v>150</v>
      </c>
      <c r="D296" s="32"/>
      <c r="E296" s="33">
        <v>3215.1</v>
      </c>
      <c r="F296" s="23">
        <f>'[1]начисления 2017'!BD299+'[1]начисления 2017'!BH299</f>
        <v>102625.99199999998</v>
      </c>
      <c r="G296" s="23">
        <f t="shared" si="135"/>
        <v>101510.67155721606</v>
      </c>
      <c r="H296" s="23">
        <f>'[1]начисления 2017'!BF299</f>
        <v>42039.922925702573</v>
      </c>
      <c r="I296" s="23">
        <f t="shared" si="136"/>
        <v>12696.056723562177</v>
      </c>
      <c r="J296" s="23">
        <f>'[1]начисления 2017'!BG299</f>
        <v>0</v>
      </c>
      <c r="K296" s="23">
        <f>'[1]начисления 2017'!AS299</f>
        <v>43915.890961803307</v>
      </c>
      <c r="L296" s="23">
        <f>1.11426*F296*2.5%+'[1]начисления 2017'!BI299+'[1]начисления 2017'!BY299</f>
        <v>2858.8009461479996</v>
      </c>
      <c r="M296" s="23">
        <f t="shared" si="156"/>
        <v>98.913218356238716</v>
      </c>
      <c r="N296" s="23">
        <f>'[1]начисления 2017'!BJ299</f>
        <v>0</v>
      </c>
      <c r="O296" s="23">
        <f t="shared" si="137"/>
        <v>0</v>
      </c>
      <c r="P296" s="23">
        <f>'[1]начисления 2017'!BK299</f>
        <v>0</v>
      </c>
      <c r="Q296" s="23">
        <f t="shared" si="138"/>
        <v>0</v>
      </c>
      <c r="R296" s="23">
        <f>'[1]начисления 2017'!BL299</f>
        <v>0</v>
      </c>
      <c r="S296" s="23">
        <f>'[1]начисления 2017'!BC299</f>
        <v>0</v>
      </c>
      <c r="T296" s="23">
        <f t="shared" si="139"/>
        <v>0</v>
      </c>
      <c r="U296" s="24">
        <v>0</v>
      </c>
      <c r="V296" s="24">
        <f>'[1]начисления 2017'!E299*'[1]начисления 2017'!I299*12</f>
        <v>77934.02399999999</v>
      </c>
      <c r="W296" s="23">
        <f t="shared" si="140"/>
        <v>118300.31261635444</v>
      </c>
      <c r="X296" s="23">
        <f>'[1]начисления 2017'!AL299</f>
        <v>101957.92449424573</v>
      </c>
      <c r="Y296" s="23">
        <f>'[1]начисления 2017'!AM299</f>
        <v>12499.17829740866</v>
      </c>
      <c r="Z296" s="23">
        <f>1.11426*V296*2.5%+'[1]начисления 2017'!AN299</f>
        <v>3843.2098247000558</v>
      </c>
      <c r="AA296" s="23">
        <f t="shared" si="154"/>
        <v>151.7954630654699</v>
      </c>
      <c r="AB296" s="23">
        <f>'[1]начисления 2017'!BQ299</f>
        <v>16975.727999999999</v>
      </c>
      <c r="AC296" s="23">
        <f t="shared" si="141"/>
        <v>11712.211567245831</v>
      </c>
      <c r="AD296" s="23">
        <f>'[1]начисления 2017'!BN299</f>
        <v>3109.9135999999999</v>
      </c>
      <c r="AE296" s="23">
        <f>'[1]начисления 2017'!BP299</f>
        <v>4825.7280000000001</v>
      </c>
      <c r="AF296" s="23">
        <f>1.11426*AB296*2.5%+'[1]начисления 2017'!BR299</f>
        <v>3776.5699672458304</v>
      </c>
      <c r="AG296" s="23">
        <f t="shared" ref="AG296:AG298" si="165">AC296/AB296*100</f>
        <v>68.993869171595065</v>
      </c>
      <c r="AH296" s="23">
        <f>'[1]начисления 2017'!CD299</f>
        <v>0</v>
      </c>
      <c r="AI296" s="23">
        <f t="shared" si="143"/>
        <v>0</v>
      </c>
      <c r="AJ296" s="23">
        <f>'[1]начисления 2017'!BT299</f>
        <v>0</v>
      </c>
      <c r="AK296" s="23">
        <f>1.11426*AH296*2.5%+'[1]начисления 2017'!CE299</f>
        <v>0</v>
      </c>
      <c r="AL296" s="23">
        <v>0</v>
      </c>
      <c r="AM296" s="23">
        <f>'[1]начисления 2017'!CS299</f>
        <v>269103.87</v>
      </c>
      <c r="AN296" s="23">
        <f t="shared" si="144"/>
        <v>89225.177127744129</v>
      </c>
      <c r="AO296" s="23">
        <f>'[1]начисления 2017'!CV299</f>
        <v>40376.667454938608</v>
      </c>
      <c r="AP296" s="23">
        <f t="shared" si="145"/>
        <v>12193.753571391459</v>
      </c>
      <c r="AQ296" s="23">
        <f>'[1]начисления 2017'!CW299</f>
        <v>11558.082616687303</v>
      </c>
      <c r="AR296" s="23">
        <f>'[1]начисления 2017'!CH299</f>
        <v>2543.5452732725776</v>
      </c>
      <c r="AS296" s="23">
        <f>'[1]начисления 2017'!CK299+'[1]начисления 2017'!CL299+'[1]начисления 2017'!CM299+'[1]начисления 2017'!CN299</f>
        <v>0</v>
      </c>
      <c r="AT296" s="23">
        <f>'[1]начисления 2017'!CJ299</f>
        <v>321.42679664245844</v>
      </c>
      <c r="AU296" s="23">
        <f>'[1]начисления 2017'!CI299</f>
        <v>141.85302379899099</v>
      </c>
      <c r="AV296" s="23">
        <f>1.11426*AM296*2.5%+'[1]начисления 2017'!CY299</f>
        <v>22089.848391012732</v>
      </c>
      <c r="AW296" s="23">
        <f t="shared" si="146"/>
        <v>33.156408017374154</v>
      </c>
      <c r="AX296" s="23">
        <f>'[1]начисления 2017'!CO299</f>
        <v>174387.02399999998</v>
      </c>
      <c r="AY296" s="23">
        <f t="shared" si="147"/>
        <v>140934.18220655047</v>
      </c>
      <c r="AZ296" s="23">
        <f>'[1]начисления 2017'!CP299</f>
        <v>119568.24</v>
      </c>
      <c r="BA296" s="23">
        <f>'[1]начисления 2017'!CQ299</f>
        <v>1320</v>
      </c>
      <c r="BB296" s="23">
        <f>1.11426*AX296*2.5%+'[1]начисления 2017'!CR299</f>
        <v>20045.942206550455</v>
      </c>
      <c r="BC296" s="23">
        <f t="shared" ref="BC296:BC298" si="166">AY296/AX296*100</f>
        <v>80.816897366486671</v>
      </c>
      <c r="BD296" s="23">
        <f>'[1]начисления 2017'!DA299</f>
        <v>34337.267999999996</v>
      </c>
      <c r="BE296" s="23">
        <f t="shared" si="148"/>
        <v>43784.821700000008</v>
      </c>
      <c r="BF296" s="23">
        <f>'[1]начисления 2017'!CZ299</f>
        <v>42926.390000000007</v>
      </c>
      <c r="BG296" s="23">
        <f t="shared" si="149"/>
        <v>858.43169999999998</v>
      </c>
      <c r="BH296" s="23">
        <f t="shared" si="155"/>
        <v>127.51399354194402</v>
      </c>
      <c r="BI296" s="23">
        <f t="shared" si="150"/>
        <v>84998.654442321582</v>
      </c>
      <c r="BJ296" s="23">
        <f>'[1]начисления 2017'!DD299</f>
        <v>47429.515251728626</v>
      </c>
      <c r="BK296" s="23">
        <f t="shared" si="151"/>
        <v>14323.713606022045</v>
      </c>
      <c r="BL296" s="23">
        <f>'[1]начисления 2017'!DF299</f>
        <v>6901.1565401080879</v>
      </c>
      <c r="BM296" s="23">
        <f>'[1]начисления 2017'!DK299</f>
        <v>485.18594851534715</v>
      </c>
      <c r="BN296" s="23">
        <f>'[1]начисления 2017'!DG299</f>
        <v>1001.7629746436313</v>
      </c>
      <c r="BO296" s="23">
        <f>'[1]начисления 2017'!DH299</f>
        <v>924.65490495792415</v>
      </c>
      <c r="BP296" s="23">
        <f>'[1]начисления 2017'!DE299</f>
        <v>5219.298631030445</v>
      </c>
      <c r="BQ296" s="23">
        <f>'[1]начисления 2017'!DJ299</f>
        <v>6231.0364517934704</v>
      </c>
      <c r="BR296" s="23">
        <f>'[1]начисления 2017'!DI299</f>
        <v>1789.4102064257193</v>
      </c>
      <c r="BS296" s="23">
        <f>'[1]начисления 2017'!DL299</f>
        <v>73.325636250726902</v>
      </c>
      <c r="BT296" s="23">
        <f>'[1]начисления 2017'!DM299</f>
        <v>229.55715152187028</v>
      </c>
      <c r="BU296" s="23">
        <f>'[1]начисления 2017'!DN299</f>
        <v>390.03713932371892</v>
      </c>
      <c r="BV296" s="23">
        <f>'[1]начисления 2017'!DS299</f>
        <v>2714.5439342766504</v>
      </c>
      <c r="BW296" s="23">
        <f t="shared" si="152"/>
        <v>593180.57515170926</v>
      </c>
    </row>
    <row r="297" spans="1:75" s="25" customFormat="1" ht="12" x14ac:dyDescent="0.2">
      <c r="A297" s="18">
        <f t="shared" si="153"/>
        <v>294</v>
      </c>
      <c r="B297" s="35" t="s">
        <v>148</v>
      </c>
      <c r="C297" s="43">
        <v>64</v>
      </c>
      <c r="D297" s="43"/>
      <c r="E297" s="33">
        <v>2514.9</v>
      </c>
      <c r="F297" s="23">
        <f>'[1]начисления 2017'!BD300+'[1]начисления 2017'!BH300</f>
        <v>80275.608000000007</v>
      </c>
      <c r="G297" s="23">
        <f t="shared" si="135"/>
        <v>79469.187187838223</v>
      </c>
      <c r="H297" s="23">
        <f>'[1]начисления 2017'!BF300</f>
        <v>32884.265548769683</v>
      </c>
      <c r="I297" s="23">
        <f t="shared" si="136"/>
        <v>9931.0481957284446</v>
      </c>
      <c r="J297" s="23">
        <f>'[1]начисления 2017'!BG300</f>
        <v>65.999759999999995</v>
      </c>
      <c r="K297" s="23">
        <f>'[1]начисления 2017'!AS300</f>
        <v>34351.676209088102</v>
      </c>
      <c r="L297" s="23">
        <f>1.11426*F297*2.5%+'[1]начисления 2017'!BI300+'[1]начисления 2017'!BY300</f>
        <v>2236.1974742520006</v>
      </c>
      <c r="M297" s="23">
        <f t="shared" si="156"/>
        <v>98.995434812325826</v>
      </c>
      <c r="N297" s="23">
        <f>'[1]начисления 2017'!BJ300</f>
        <v>0</v>
      </c>
      <c r="O297" s="23">
        <f t="shared" si="137"/>
        <v>0</v>
      </c>
      <c r="P297" s="23">
        <f>'[1]начисления 2017'!BK300</f>
        <v>0</v>
      </c>
      <c r="Q297" s="23">
        <f t="shared" si="138"/>
        <v>0</v>
      </c>
      <c r="R297" s="23">
        <f>'[1]начисления 2017'!BL300</f>
        <v>0</v>
      </c>
      <c r="S297" s="23">
        <f>'[1]начисления 2017'!BC300</f>
        <v>0</v>
      </c>
      <c r="T297" s="23">
        <f t="shared" si="139"/>
        <v>0</v>
      </c>
      <c r="U297" s="24">
        <v>0</v>
      </c>
      <c r="V297" s="24">
        <f>'[1]начисления 2017'!E300*'[1]начисления 2017'!I300*12</f>
        <v>60961.175999999999</v>
      </c>
      <c r="W297" s="23">
        <f t="shared" si="140"/>
        <v>92536.299399356139</v>
      </c>
      <c r="X297" s="23">
        <f>'[1]начисления 2017'!AL300</f>
        <v>79753.035460974366</v>
      </c>
      <c r="Y297" s="23">
        <f>'[1]начисления 2017'!AM300</f>
        <v>9777.046903720895</v>
      </c>
      <c r="Z297" s="23">
        <f>1.11426*V297*2.5%+'[1]начисления 2017'!AN300</f>
        <v>3006.2170346608727</v>
      </c>
      <c r="AA297" s="23">
        <f t="shared" si="154"/>
        <v>151.79546306546996</v>
      </c>
      <c r="AB297" s="23">
        <f>'[1]начисления 2017'!BQ300</f>
        <v>13278.672</v>
      </c>
      <c r="AC297" s="23">
        <f t="shared" si="141"/>
        <v>9772.0359270898371</v>
      </c>
      <c r="AD297" s="23">
        <f>'[1]начисления 2017'!BN300</f>
        <v>2671.8975999999993</v>
      </c>
      <c r="AE297" s="23">
        <f>'[1]начисления 2017'!BP300</f>
        <v>4146.0479999999998</v>
      </c>
      <c r="AF297" s="23">
        <f>1.11426*AB297*2.5%+'[1]начисления 2017'!BR300</f>
        <v>2954.0903270898384</v>
      </c>
      <c r="AG297" s="23">
        <f t="shared" si="165"/>
        <v>73.591967081420776</v>
      </c>
      <c r="AH297" s="23">
        <f>'[1]начисления 2017'!CD300</f>
        <v>0</v>
      </c>
      <c r="AI297" s="23">
        <f t="shared" si="143"/>
        <v>0</v>
      </c>
      <c r="AJ297" s="23">
        <f>'[1]начисления 2017'!BT300</f>
        <v>0</v>
      </c>
      <c r="AK297" s="23">
        <f>1.11426*AH297*2.5%+'[1]начисления 2017'!CE300</f>
        <v>0</v>
      </c>
      <c r="AL297" s="23">
        <v>0</v>
      </c>
      <c r="AM297" s="23">
        <f>'[1]начисления 2017'!CS300</f>
        <v>210497.12999999998</v>
      </c>
      <c r="AN297" s="23">
        <f t="shared" si="144"/>
        <v>99611.286384031206</v>
      </c>
      <c r="AO297" s="23">
        <f>'[1]начисления 2017'!CV300</f>
        <v>45178.165427906788</v>
      </c>
      <c r="AP297" s="23">
        <f t="shared" si="145"/>
        <v>13643.80595922785</v>
      </c>
      <c r="AQ297" s="23">
        <f>'[1]начисления 2017'!CW300</f>
        <v>15276.995810750164</v>
      </c>
      <c r="AR297" s="23">
        <f>'[1]начисления 2017'!CH300</f>
        <v>1989.5997038204737</v>
      </c>
      <c r="AS297" s="23">
        <f>'[1]начисления 2017'!CK300+'[1]начисления 2017'!CL300+'[1]начисления 2017'!CM300+'[1]начисления 2017'!CN300</f>
        <v>0</v>
      </c>
      <c r="AT297" s="23">
        <f>'[1]начисления 2017'!CJ300</f>
        <v>465.70546660663609</v>
      </c>
      <c r="AU297" s="23">
        <f>'[1]начисления 2017'!CI300</f>
        <v>205.52651281080225</v>
      </c>
      <c r="AV297" s="23">
        <f>1.11426*AM297*2.5%+'[1]начисления 2017'!CY300</f>
        <v>22851.487502908487</v>
      </c>
      <c r="AW297" s="23">
        <f t="shared" si="146"/>
        <v>47.321921388681744</v>
      </c>
      <c r="AX297" s="23">
        <f>'[1]начисления 2017'!CO300</f>
        <v>136408.17600000001</v>
      </c>
      <c r="AY297" s="23">
        <f t="shared" si="147"/>
        <v>109674.52013413384</v>
      </c>
      <c r="AZ297" s="23">
        <f>'[1]начисления 2017'!CP300</f>
        <v>93554.279999999984</v>
      </c>
      <c r="BA297" s="23">
        <f>'[1]начисления 2017'!CQ300</f>
        <v>440</v>
      </c>
      <c r="BB297" s="23">
        <f>1.11426*AX297*2.5%+'[1]начисления 2017'!CR300</f>
        <v>15680.240134133852</v>
      </c>
      <c r="BC297" s="23">
        <f t="shared" si="166"/>
        <v>80.401720300206819</v>
      </c>
      <c r="BD297" s="23">
        <f>'[1]начисления 2017'!DA300</f>
        <v>26859.131999999998</v>
      </c>
      <c r="BE297" s="23">
        <f t="shared" si="148"/>
        <v>78818.278300000005</v>
      </c>
      <c r="BF297" s="23">
        <f>'[1]начисления 2017'!CZ300</f>
        <v>78146.8</v>
      </c>
      <c r="BG297" s="23">
        <f t="shared" si="149"/>
        <v>671.47829999999999</v>
      </c>
      <c r="BH297" s="23">
        <f t="shared" si="155"/>
        <v>293.45057874543386</v>
      </c>
      <c r="BI297" s="23">
        <f t="shared" si="150"/>
        <v>59326.237117661862</v>
      </c>
      <c r="BJ297" s="23">
        <f>'[1]начисления 2017'!DD300</f>
        <v>31600.086437924896</v>
      </c>
      <c r="BK297" s="23">
        <f t="shared" si="151"/>
        <v>9543.2261042533191</v>
      </c>
      <c r="BL297" s="23">
        <f>'[1]начисления 2017'!DF300</f>
        <v>5398.1893510988248</v>
      </c>
      <c r="BM297" s="23">
        <f>'[1]начисления 2017'!DK300</f>
        <v>379.51981024579231</v>
      </c>
      <c r="BN297" s="23">
        <f>'[1]начисления 2017'!DG300</f>
        <v>783.59419767076258</v>
      </c>
      <c r="BO297" s="23">
        <f>'[1]начисления 2017'!DH300</f>
        <v>723.27909566691039</v>
      </c>
      <c r="BP297" s="23">
        <f>'[1]начисления 2017'!DE300</f>
        <v>4082.6145772070754</v>
      </c>
      <c r="BQ297" s="23">
        <f>'[1]начисления 2017'!DJ300</f>
        <v>4874.0112508523534</v>
      </c>
      <c r="BR297" s="23">
        <f>'[1]начисления 2017'!DI300</f>
        <v>1399.7038126776902</v>
      </c>
      <c r="BS297" s="23">
        <f>'[1]начисления 2017'!DL300</f>
        <v>57.35642518333897</v>
      </c>
      <c r="BT297" s="23">
        <f>'[1]начисления 2017'!DM300</f>
        <v>179.56308679740962</v>
      </c>
      <c r="BU297" s="23">
        <f>'[1]начисления 2017'!DN300</f>
        <v>305.09296808348756</v>
      </c>
      <c r="BV297" s="23">
        <f>'[1]начисления 2017'!DS300</f>
        <v>2123.3574508762867</v>
      </c>
      <c r="BW297" s="23">
        <f t="shared" si="152"/>
        <v>531331.20190098742</v>
      </c>
    </row>
    <row r="298" spans="1:75" s="25" customFormat="1" ht="12" x14ac:dyDescent="0.2">
      <c r="A298" s="18">
        <f t="shared" si="153"/>
        <v>295</v>
      </c>
      <c r="B298" s="35" t="s">
        <v>148</v>
      </c>
      <c r="C298" s="43" t="s">
        <v>151</v>
      </c>
      <c r="D298" s="43"/>
      <c r="E298" s="33">
        <v>9425.6</v>
      </c>
      <c r="F298" s="23">
        <f>'[1]начисления 2017'!BD301+'[1]начисления 2017'!BH301</f>
        <v>300865.152</v>
      </c>
      <c r="G298" s="23">
        <f t="shared" si="135"/>
        <v>298466.47627158952</v>
      </c>
      <c r="H298" s="23">
        <f>'[1]начисления 2017'!BF301</f>
        <v>123247.02109685617</v>
      </c>
      <c r="I298" s="23">
        <f t="shared" si="136"/>
        <v>37220.600371250563</v>
      </c>
      <c r="J298" s="23">
        <f>'[1]начисления 2017'!BG301</f>
        <v>871.07151599999997</v>
      </c>
      <c r="K298" s="23">
        <f>'[1]начисления 2017'!AS301</f>
        <v>128746.73318079479</v>
      </c>
      <c r="L298" s="23">
        <f>1.11426*F298*2.5%+'[1]начисления 2017'!BI301+'[1]начисления 2017'!BY301</f>
        <v>8381.0501066880006</v>
      </c>
      <c r="M298" s="23">
        <f t="shared" si="156"/>
        <v>99.202740592433088</v>
      </c>
      <c r="N298" s="23">
        <f>'[1]начисления 2017'!BJ301</f>
        <v>0</v>
      </c>
      <c r="O298" s="23">
        <f t="shared" si="137"/>
        <v>0</v>
      </c>
      <c r="P298" s="23">
        <f>'[1]начисления 2017'!BK301</f>
        <v>0</v>
      </c>
      <c r="Q298" s="23">
        <f t="shared" si="138"/>
        <v>0</v>
      </c>
      <c r="R298" s="23">
        <f>'[1]начисления 2017'!BL301</f>
        <v>0</v>
      </c>
      <c r="S298" s="23">
        <f>'[1]начисления 2017'!BC301</f>
        <v>0</v>
      </c>
      <c r="T298" s="23">
        <f t="shared" si="139"/>
        <v>0</v>
      </c>
      <c r="U298" s="24">
        <v>0</v>
      </c>
      <c r="V298" s="24">
        <f>'[1]начисления 2017'!E301*'[1]начисления 2017'!I301*12</f>
        <v>228476.54399999999</v>
      </c>
      <c r="W298" s="23">
        <f t="shared" si="140"/>
        <v>346817.02796078223</v>
      </c>
      <c r="X298" s="23">
        <f>'[1]начисления 2017'!AL301</f>
        <v>298906.60107398307</v>
      </c>
      <c r="Y298" s="23">
        <f>'[1]начисления 2017'!AM301</f>
        <v>36643.418543763837</v>
      </c>
      <c r="Z298" s="23">
        <f>1.11426*V298*2.5%+'[1]начисления 2017'!AN301</f>
        <v>11267.008343035319</v>
      </c>
      <c r="AA298" s="23">
        <f t="shared" si="154"/>
        <v>151.79546306546996</v>
      </c>
      <c r="AB298" s="23">
        <f>'[1]начисления 2017'!BQ301</f>
        <v>49767.168000000005</v>
      </c>
      <c r="AC298" s="23">
        <f t="shared" si="141"/>
        <v>47844.958621356069</v>
      </c>
      <c r="AD298" s="23">
        <f>'[1]начисления 2017'!BN301</f>
        <v>14411.164415999998</v>
      </c>
      <c r="AE298" s="23">
        <f>'[1]начисления 2017'!BP301</f>
        <v>22362.151679999999</v>
      </c>
      <c r="AF298" s="23">
        <f>1.11426*AB298*2.5%+'[1]начисления 2017'!BR301</f>
        <v>11071.642525356072</v>
      </c>
      <c r="AG298" s="23">
        <f t="shared" si="165"/>
        <v>96.137595415025558</v>
      </c>
      <c r="AH298" s="23">
        <f>'[1]начисления 2017'!CD301</f>
        <v>0</v>
      </c>
      <c r="AI298" s="23">
        <f t="shared" si="143"/>
        <v>0</v>
      </c>
      <c r="AJ298" s="23">
        <f>'[1]начисления 2017'!BT301</f>
        <v>0</v>
      </c>
      <c r="AK298" s="23">
        <f>1.11426*AH298*2.5%+'[1]начисления 2017'!CE301</f>
        <v>0</v>
      </c>
      <c r="AL298" s="23">
        <v>0</v>
      </c>
      <c r="AM298" s="23">
        <f>'[1]начисления 2017'!CS301</f>
        <v>788922.72</v>
      </c>
      <c r="AN298" s="23">
        <f t="shared" si="144"/>
        <v>407132.18420552823</v>
      </c>
      <c r="AO298" s="23">
        <f>'[1]начисления 2017'!CV301</f>
        <v>165023.31074270885</v>
      </c>
      <c r="AP298" s="23">
        <f t="shared" si="145"/>
        <v>49837.039844298073</v>
      </c>
      <c r="AQ298" s="23">
        <f>'[1]начисления 2017'!CW301</f>
        <v>65585.861508278947</v>
      </c>
      <c r="AR298" s="23">
        <f>'[1]начисления 2017'!CH301</f>
        <v>7456.8257061236072</v>
      </c>
      <c r="AS298" s="23">
        <f>'[1]начисления 2017'!CK301+'[1]начисления 2017'!CL301+'[1]начисления 2017'!CM301+'[1]начисления 2017'!CN301</f>
        <v>30000</v>
      </c>
      <c r="AT298" s="23">
        <f>'[1]начисления 2017'!CJ301</f>
        <v>1701.0929328912744</v>
      </c>
      <c r="AU298" s="23">
        <f>'[1]начисления 2017'!CI301</f>
        <v>750.73136034186655</v>
      </c>
      <c r="AV298" s="23">
        <f>1.11426*AM298*2.5%+'[1]начисления 2017'!CY301</f>
        <v>86777.322110885609</v>
      </c>
      <c r="AW298" s="23">
        <f t="shared" si="146"/>
        <v>51.606091938324226</v>
      </c>
      <c r="AX298" s="23">
        <f>'[1]начисления 2017'!CO301</f>
        <v>511244.54399999999</v>
      </c>
      <c r="AY298" s="23">
        <f t="shared" si="147"/>
        <v>412885.65921646665</v>
      </c>
      <c r="AZ298" s="23">
        <f>'[1]начисления 2017'!CP301</f>
        <v>350157.64799999999</v>
      </c>
      <c r="BA298" s="23">
        <f>'[1]начисления 2017'!CQ301</f>
        <v>3960</v>
      </c>
      <c r="BB298" s="23">
        <f>1.11426*AX298*2.5%+'[1]начисления 2017'!CR301</f>
        <v>58768.011216466672</v>
      </c>
      <c r="BC298" s="23">
        <f t="shared" si="166"/>
        <v>80.760893013357347</v>
      </c>
      <c r="BD298" s="23">
        <f>'[1]начисления 2017'!DA301</f>
        <v>100665.408</v>
      </c>
      <c r="BE298" s="23">
        <f t="shared" si="148"/>
        <v>93303.435200000007</v>
      </c>
      <c r="BF298" s="23">
        <f>'[1]начисления 2017'!CZ301</f>
        <v>90786.8</v>
      </c>
      <c r="BG298" s="23">
        <f t="shared" si="149"/>
        <v>2516.6352000000002</v>
      </c>
      <c r="BH298" s="23">
        <f t="shared" si="155"/>
        <v>92.686690546170553</v>
      </c>
      <c r="BI298" s="23">
        <f t="shared" si="150"/>
        <v>249187.68228408034</v>
      </c>
      <c r="BJ298" s="23">
        <f>'[1]начисления 2017'!DD301</f>
        <v>139047.50675148313</v>
      </c>
      <c r="BK298" s="23">
        <f t="shared" si="151"/>
        <v>41992.347038947904</v>
      </c>
      <c r="BL298" s="23">
        <f>'[1]начисления 2017'!DF301</f>
        <v>20231.887370359491</v>
      </c>
      <c r="BM298" s="23">
        <f>'[1]начисления 2017'!DK301</f>
        <v>1422.4032460347289</v>
      </c>
      <c r="BN298" s="23">
        <f>'[1]начисления 2017'!DG301</f>
        <v>2936.8346532925921</v>
      </c>
      <c r="BO298" s="23">
        <f>'[1]начисления 2017'!DH301</f>
        <v>2710.7795316386464</v>
      </c>
      <c r="BP298" s="23">
        <f>'[1]начисления 2017'!DE301</f>
        <v>15301.241384915111</v>
      </c>
      <c r="BQ298" s="23">
        <f>'[1]начисления 2017'!DJ301</f>
        <v>18267.318957427309</v>
      </c>
      <c r="BR298" s="23">
        <f>'[1]начисления 2017'!DI301</f>
        <v>5245.9534203247995</v>
      </c>
      <c r="BS298" s="23">
        <f>'[1]начисления 2017'!DL301</f>
        <v>214.96628939841736</v>
      </c>
      <c r="BT298" s="23">
        <f>'[1]начисления 2017'!DM301</f>
        <v>672.98494211207765</v>
      </c>
      <c r="BU298" s="23">
        <f>'[1]начисления 2017'!DN301</f>
        <v>1143.4586981461373</v>
      </c>
      <c r="BV298" s="23">
        <f>'[1]начисления 2017'!DS301</f>
        <v>7958.1367008547177</v>
      </c>
      <c r="BW298" s="23">
        <f t="shared" si="152"/>
        <v>1863595.5604606576</v>
      </c>
    </row>
    <row r="299" spans="1:75" s="25" customFormat="1" ht="12" x14ac:dyDescent="0.2">
      <c r="A299" s="18">
        <f t="shared" si="153"/>
        <v>296</v>
      </c>
      <c r="B299" s="35" t="s">
        <v>152</v>
      </c>
      <c r="C299" s="29">
        <v>6</v>
      </c>
      <c r="D299" s="29"/>
      <c r="E299" s="26">
        <v>185.92</v>
      </c>
      <c r="F299" s="23">
        <f>'[1]начисления 2017'!BD302+'[1]начисления 2017'!BH302</f>
        <v>0</v>
      </c>
      <c r="G299" s="23">
        <f t="shared" si="135"/>
        <v>0</v>
      </c>
      <c r="H299" s="23">
        <f>'[1]начисления 2017'!BF302</f>
        <v>0</v>
      </c>
      <c r="I299" s="23">
        <f t="shared" si="136"/>
        <v>0</v>
      </c>
      <c r="J299" s="23">
        <f>'[1]начисления 2017'!BG302</f>
        <v>0</v>
      </c>
      <c r="K299" s="23">
        <f>'[1]начисления 2017'!AS302</f>
        <v>0</v>
      </c>
      <c r="L299" s="23">
        <f>1.11426*F299*2.5%+'[1]начисления 2017'!BI302+'[1]начисления 2017'!BY302</f>
        <v>0</v>
      </c>
      <c r="M299" s="23">
        <v>0</v>
      </c>
      <c r="N299" s="23">
        <f>'[1]начисления 2017'!BJ302</f>
        <v>0</v>
      </c>
      <c r="O299" s="23">
        <f t="shared" si="137"/>
        <v>0</v>
      </c>
      <c r="P299" s="23">
        <f>'[1]начисления 2017'!BK302</f>
        <v>0</v>
      </c>
      <c r="Q299" s="23">
        <f t="shared" si="138"/>
        <v>0</v>
      </c>
      <c r="R299" s="23">
        <f>'[1]начисления 2017'!BL302</f>
        <v>0</v>
      </c>
      <c r="S299" s="23">
        <f>'[1]начисления 2017'!BC302</f>
        <v>0</v>
      </c>
      <c r="T299" s="23">
        <f t="shared" si="139"/>
        <v>0</v>
      </c>
      <c r="U299" s="24">
        <v>0</v>
      </c>
      <c r="V299" s="24">
        <f>'[1]начисления 2017'!E302*'[1]начисления 2017'!I302*12</f>
        <v>6804.6719999999987</v>
      </c>
      <c r="W299" s="23">
        <f t="shared" si="140"/>
        <v>5813.0325267855378</v>
      </c>
      <c r="X299" s="23">
        <f>'[1]начисления 2017'!AL302</f>
        <v>4993.1979161561494</v>
      </c>
      <c r="Y299" s="23">
        <f>'[1]начисления 2017'!AM302</f>
        <v>549.14365891809052</v>
      </c>
      <c r="Z299" s="23">
        <f>1.11426*V299*2.5%+'[1]начисления 2017'!AN302</f>
        <v>270.69095171129783</v>
      </c>
      <c r="AA299" s="23">
        <f t="shared" si="154"/>
        <v>85.427079024316512</v>
      </c>
      <c r="AB299" s="23">
        <f>'[1]начисления 2017'!BQ302</f>
        <v>0</v>
      </c>
      <c r="AC299" s="23">
        <f t="shared" si="141"/>
        <v>0</v>
      </c>
      <c r="AD299" s="23">
        <f>'[1]начисления 2017'!BN302</f>
        <v>0</v>
      </c>
      <c r="AE299" s="23">
        <f>'[1]начисления 2017'!BP302</f>
        <v>0</v>
      </c>
      <c r="AF299" s="23">
        <f>1.11426*AB299*2.5%+'[1]начисления 2017'!BR302</f>
        <v>0</v>
      </c>
      <c r="AG299" s="23">
        <v>0</v>
      </c>
      <c r="AH299" s="23">
        <f>'[1]начисления 2017'!CD302</f>
        <v>0</v>
      </c>
      <c r="AI299" s="23">
        <f t="shared" si="143"/>
        <v>0</v>
      </c>
      <c r="AJ299" s="23">
        <f>'[1]начисления 2017'!BT302</f>
        <v>0</v>
      </c>
      <c r="AK299" s="23">
        <f>1.11426*AH299*2.5%+'[1]начисления 2017'!CE302</f>
        <v>0</v>
      </c>
      <c r="AL299" s="23">
        <v>0</v>
      </c>
      <c r="AM299" s="23">
        <f>'[1]начисления 2017'!CS302</f>
        <v>7708.243199999999</v>
      </c>
      <c r="AN299" s="23">
        <f t="shared" si="144"/>
        <v>442.32867463699091</v>
      </c>
      <c r="AO299" s="23">
        <f>'[1]начисления 2017'!CV302</f>
        <v>0</v>
      </c>
      <c r="AP299" s="23">
        <f t="shared" si="145"/>
        <v>0</v>
      </c>
      <c r="AQ299" s="23">
        <f>'[1]начисления 2017'!CW302</f>
        <v>120.80143415182884</v>
      </c>
      <c r="AR299" s="23">
        <f>'[1]начисления 2017'!CH302</f>
        <v>72.857612774559826</v>
      </c>
      <c r="AS299" s="23">
        <f>'[1]начисления 2017'!CK302+'[1]начисления 2017'!CL302+'[1]начисления 2017'!CM302+'[1]начисления 2017'!CN302</f>
        <v>0</v>
      </c>
      <c r="AT299" s="23">
        <f>'[1]начисления 2017'!CJ302</f>
        <v>0</v>
      </c>
      <c r="AU299" s="23">
        <f>'[1]начисления 2017'!CI302</f>
        <v>0</v>
      </c>
      <c r="AV299" s="23">
        <f>1.11426*AM299*2.5%+'[1]начисления 2017'!CY302</f>
        <v>248.66962771060224</v>
      </c>
      <c r="AW299" s="23">
        <f t="shared" si="146"/>
        <v>5.7383850400178211</v>
      </c>
      <c r="AX299" s="23">
        <f>'[1]начисления 2017'!CO302</f>
        <v>0</v>
      </c>
      <c r="AY299" s="23">
        <f t="shared" si="147"/>
        <v>0</v>
      </c>
      <c r="AZ299" s="23">
        <f>'[1]начисления 2017'!CP302</f>
        <v>0</v>
      </c>
      <c r="BA299" s="23">
        <f>'[1]начисления 2017'!CQ302</f>
        <v>0</v>
      </c>
      <c r="BB299" s="23">
        <f>1.11426*AX299*2.5%+'[1]начисления 2017'!CR302</f>
        <v>0</v>
      </c>
      <c r="BC299" s="23">
        <v>0</v>
      </c>
      <c r="BD299" s="23">
        <f>'[1]начисления 2017'!DA302</f>
        <v>825.48479999999995</v>
      </c>
      <c r="BE299" s="23">
        <f t="shared" si="148"/>
        <v>20.637119999999999</v>
      </c>
      <c r="BF299" s="23">
        <f>'[1]начисления 2017'!CZ302</f>
        <v>0</v>
      </c>
      <c r="BG299" s="23">
        <f t="shared" si="149"/>
        <v>20.637119999999999</v>
      </c>
      <c r="BH299" s="23">
        <f t="shared" si="155"/>
        <v>2.5</v>
      </c>
      <c r="BI299" s="23">
        <f t="shared" si="150"/>
        <v>1930.4309124540414</v>
      </c>
      <c r="BJ299" s="23">
        <f>'[1]начисления 2017'!DD302</f>
        <v>1077.1864920141502</v>
      </c>
      <c r="BK299" s="23">
        <f t="shared" si="151"/>
        <v>325.31032058827333</v>
      </c>
      <c r="BL299" s="23">
        <f>'[1]начисления 2017'!DF302</f>
        <v>156.73431543259565</v>
      </c>
      <c r="BM299" s="23">
        <f>'[1]начисления 2017'!DK302</f>
        <v>11.019209179810387</v>
      </c>
      <c r="BN299" s="23">
        <f>'[1]начисления 2017'!DG302</f>
        <v>22.751350899516197</v>
      </c>
      <c r="BO299" s="23">
        <f>'[1]начисления 2017'!DH302</f>
        <v>21.000125514860756</v>
      </c>
      <c r="BP299" s="23">
        <f>'[1]начисления 2017'!DE302</f>
        <v>118.53711667291465</v>
      </c>
      <c r="BQ299" s="23">
        <f>'[1]начисления 2017'!DJ302</f>
        <v>141.51500940914801</v>
      </c>
      <c r="BR299" s="23">
        <f>'[1]начисления 2017'!DI302</f>
        <v>40.639852480123878</v>
      </c>
      <c r="BS299" s="23">
        <f>'[1]начисления 2017'!DL302</f>
        <v>1.6653213609377422</v>
      </c>
      <c r="BT299" s="23">
        <f>'[1]начисления 2017'!DM302</f>
        <v>5.2135439599626077</v>
      </c>
      <c r="BU299" s="23">
        <f>'[1]начисления 2017'!DN302</f>
        <v>8.8582549417482923</v>
      </c>
      <c r="BV299" s="23">
        <f>'[1]начисления 2017'!DS302</f>
        <v>61.650852690829126</v>
      </c>
      <c r="BW299" s="23">
        <f t="shared" si="152"/>
        <v>8268.0800865673991</v>
      </c>
    </row>
    <row r="300" spans="1:75" s="25" customFormat="1" ht="12" x14ac:dyDescent="0.2">
      <c r="A300" s="18">
        <f t="shared" si="153"/>
        <v>297</v>
      </c>
      <c r="B300" s="35" t="s">
        <v>153</v>
      </c>
      <c r="C300" s="32" t="s">
        <v>154</v>
      </c>
      <c r="D300" s="32"/>
      <c r="E300" s="26">
        <v>488.93</v>
      </c>
      <c r="F300" s="23">
        <f>'[1]начисления 2017'!BD303+'[1]начисления 2017'!BH303</f>
        <v>15489.3024</v>
      </c>
      <c r="G300" s="23">
        <f t="shared" si="135"/>
        <v>15433.766669561523</v>
      </c>
      <c r="H300" s="23">
        <f>'[1]начисления 2017'!BF303</f>
        <v>6393.1384765835473</v>
      </c>
      <c r="I300" s="23">
        <f t="shared" si="136"/>
        <v>1930.7278199282312</v>
      </c>
      <c r="J300" s="23">
        <f>'[1]начисления 2017'!BG303</f>
        <v>0</v>
      </c>
      <c r="K300" s="23">
        <f>'[1]начисления 2017'!AS303</f>
        <v>6678.4226207441434</v>
      </c>
      <c r="L300" s="23">
        <f>1.11426*F300*2.5%+'[1]начисления 2017'!BI303+'[1]начисления 2017'!BY303</f>
        <v>431.47775230560001</v>
      </c>
      <c r="M300" s="23">
        <f t="shared" si="156"/>
        <v>99.641457510452653</v>
      </c>
      <c r="N300" s="23">
        <f>'[1]начисления 2017'!BJ303</f>
        <v>0</v>
      </c>
      <c r="O300" s="23">
        <f t="shared" si="137"/>
        <v>0</v>
      </c>
      <c r="P300" s="23">
        <f>'[1]начисления 2017'!BK303</f>
        <v>0</v>
      </c>
      <c r="Q300" s="23">
        <f t="shared" si="138"/>
        <v>0</v>
      </c>
      <c r="R300" s="23">
        <f>'[1]начисления 2017'!BL303</f>
        <v>0</v>
      </c>
      <c r="S300" s="23">
        <f>'[1]начисления 2017'!BC303</f>
        <v>0</v>
      </c>
      <c r="T300" s="23">
        <f t="shared" si="139"/>
        <v>0</v>
      </c>
      <c r="U300" s="24">
        <v>0</v>
      </c>
      <c r="V300" s="24">
        <f>'[1]начисления 2017'!E303*'[1]начисления 2017'!I303*12</f>
        <v>17894.838</v>
      </c>
      <c r="W300" s="23">
        <f t="shared" si="140"/>
        <v>15287.037399533418</v>
      </c>
      <c r="X300" s="23">
        <f>'[1]начисления 2017'!AL303</f>
        <v>13131.046994116965</v>
      </c>
      <c r="Y300" s="23">
        <f>'[1]начисления 2017'!AM303</f>
        <v>1444.1308581907379</v>
      </c>
      <c r="Z300" s="23">
        <f>1.11426*V300*2.5%+'[1]начисления 2017'!AN303</f>
        <v>711.85954722571466</v>
      </c>
      <c r="AA300" s="23">
        <f t="shared" si="154"/>
        <v>85.427079024316498</v>
      </c>
      <c r="AB300" s="23">
        <f>'[1]начисления 2017'!BQ303</f>
        <v>0</v>
      </c>
      <c r="AC300" s="23">
        <f t="shared" si="141"/>
        <v>0</v>
      </c>
      <c r="AD300" s="23">
        <f>'[1]начисления 2017'!BN303</f>
        <v>0</v>
      </c>
      <c r="AE300" s="23">
        <f>'[1]начисления 2017'!BP303</f>
        <v>0</v>
      </c>
      <c r="AF300" s="23">
        <f>1.11426*AB300*2.5%+'[1]начисления 2017'!BR303</f>
        <v>0</v>
      </c>
      <c r="AG300" s="23">
        <v>0</v>
      </c>
      <c r="AH300" s="23">
        <f>'[1]начисления 2017'!CD303</f>
        <v>880.07400000000007</v>
      </c>
      <c r="AI300" s="23">
        <f t="shared" si="143"/>
        <v>966.84536471233173</v>
      </c>
      <c r="AJ300" s="23">
        <f>'[1]начисления 2017'!BT303</f>
        <v>623.04</v>
      </c>
      <c r="AK300" s="23">
        <f>1.11426*AH300*2.5%+'[1]начисления 2017'!CE303</f>
        <v>343.80536471233171</v>
      </c>
      <c r="AL300" s="23">
        <f t="shared" ref="AL300:AL305" si="167">AI300/AH300*100</f>
        <v>109.85955325487762</v>
      </c>
      <c r="AM300" s="23">
        <f>'[1]начисления 2017'!CS303</f>
        <v>26167.533600000002</v>
      </c>
      <c r="AN300" s="23">
        <f t="shared" si="144"/>
        <v>5058.4488092158272</v>
      </c>
      <c r="AO300" s="23">
        <f>'[1]начисления 2017'!CV303</f>
        <v>2294.2172358768275</v>
      </c>
      <c r="AP300" s="23">
        <f t="shared" si="145"/>
        <v>692.85360523480188</v>
      </c>
      <c r="AQ300" s="23">
        <f>'[1]начисления 2017'!CW303</f>
        <v>325.02197050265391</v>
      </c>
      <c r="AR300" s="23">
        <f>'[1]начисления 2017'!CH303</f>
        <v>247.33314463846753</v>
      </c>
      <c r="AS300" s="23">
        <f>'[1]начисления 2017'!CK303+'[1]начисления 2017'!CL303+'[1]начисления 2017'!CM303+'[1]начисления 2017'!CN303</f>
        <v>0</v>
      </c>
      <c r="AT300" s="23">
        <f>'[1]начисления 2017'!CJ303</f>
        <v>23.649245121206942</v>
      </c>
      <c r="AU300" s="23">
        <f>'[1]начисления 2017'!CI303</f>
        <v>10.436954746926048</v>
      </c>
      <c r="AV300" s="23">
        <f>1.11426*AM300*2.5%+'[1]начисления 2017'!CY303</f>
        <v>1464.9366530949433</v>
      </c>
      <c r="AW300" s="23">
        <f t="shared" si="146"/>
        <v>19.331011040397886</v>
      </c>
      <c r="AX300" s="23">
        <f>'[1]начисления 2017'!CO303</f>
        <v>0</v>
      </c>
      <c r="AY300" s="23">
        <f t="shared" si="147"/>
        <v>0</v>
      </c>
      <c r="AZ300" s="23">
        <f>'[1]начисления 2017'!CP303</f>
        <v>0</v>
      </c>
      <c r="BA300" s="23">
        <f>'[1]начисления 2017'!CQ303</f>
        <v>0</v>
      </c>
      <c r="BB300" s="23">
        <f>1.11426*AX300*2.5%+'[1]начисления 2017'!CR303</f>
        <v>0</v>
      </c>
      <c r="BC300" s="23">
        <v>0</v>
      </c>
      <c r="BD300" s="23">
        <f>'[1]начисления 2017'!DA303</f>
        <v>2170.8492000000001</v>
      </c>
      <c r="BE300" s="23">
        <f t="shared" si="148"/>
        <v>249.63123000000002</v>
      </c>
      <c r="BF300" s="23">
        <f>'[1]начисления 2017'!CZ303</f>
        <v>195.36</v>
      </c>
      <c r="BG300" s="23">
        <f t="shared" si="149"/>
        <v>54.271230000000003</v>
      </c>
      <c r="BH300" s="23">
        <f t="shared" si="155"/>
        <v>11.499243245454361</v>
      </c>
      <c r="BI300" s="23">
        <f t="shared" si="150"/>
        <v>7878.9175425591202</v>
      </c>
      <c r="BJ300" s="23">
        <f>'[1]начисления 2017'!DD303</f>
        <v>4396.460652274217</v>
      </c>
      <c r="BK300" s="23">
        <f t="shared" si="151"/>
        <v>1327.7311169868135</v>
      </c>
      <c r="BL300" s="23">
        <f>'[1]начисления 2017'!DF303</f>
        <v>639.70004801312575</v>
      </c>
      <c r="BM300" s="23">
        <f>'[1]начисления 2017'!DK303</f>
        <v>44.974124663994424</v>
      </c>
      <c r="BN300" s="23">
        <f>'[1]начисления 2017'!DG303</f>
        <v>92.858033179358344</v>
      </c>
      <c r="BO300" s="23">
        <f>'[1]начисления 2017'!DH303</f>
        <v>85.710530352335994</v>
      </c>
      <c r="BP300" s="23">
        <f>'[1]начисления 2017'!DE303</f>
        <v>483.80087677488393</v>
      </c>
      <c r="BQ300" s="23">
        <f>'[1]начисления 2017'!DJ303</f>
        <v>577.58352447420214</v>
      </c>
      <c r="BR300" s="23">
        <f>'[1]начисления 2017'!DI303</f>
        <v>165.86869002507535</v>
      </c>
      <c r="BS300" s="23">
        <f>'[1]начисления 2017'!DL303</f>
        <v>6.7968916162925259</v>
      </c>
      <c r="BT300" s="23">
        <f>'[1]начисления 2017'!DM303</f>
        <v>21.278711763289003</v>
      </c>
      <c r="BU300" s="23">
        <f>'[1]начисления 2017'!DN303</f>
        <v>36.154342435532897</v>
      </c>
      <c r="BV300" s="23">
        <f>'[1]начисления 2017'!DS303</f>
        <v>251.62360468109529</v>
      </c>
      <c r="BW300" s="23">
        <f t="shared" si="152"/>
        <v>45126.270620263313</v>
      </c>
    </row>
    <row r="301" spans="1:75" s="25" customFormat="1" ht="12" x14ac:dyDescent="0.2">
      <c r="A301" s="18">
        <f t="shared" si="153"/>
        <v>298</v>
      </c>
      <c r="B301" s="35" t="s">
        <v>155</v>
      </c>
      <c r="C301" s="29">
        <v>1</v>
      </c>
      <c r="D301" s="29"/>
      <c r="E301" s="26">
        <v>652.02</v>
      </c>
      <c r="F301" s="23">
        <f>'[1]начисления 2017'!BD304+'[1]начисления 2017'!BH304</f>
        <v>0</v>
      </c>
      <c r="G301" s="23">
        <f t="shared" si="135"/>
        <v>0</v>
      </c>
      <c r="H301" s="23">
        <f>'[1]начисления 2017'!BF304</f>
        <v>0</v>
      </c>
      <c r="I301" s="23">
        <f t="shared" si="136"/>
        <v>0</v>
      </c>
      <c r="J301" s="23">
        <v>0</v>
      </c>
      <c r="K301" s="23">
        <f>'[1]начисления 2017'!AS304</f>
        <v>0</v>
      </c>
      <c r="L301" s="23">
        <f>1.11426*F301*2.5%+'[1]начисления 2017'!BI304+'[1]начисления 2017'!BY304</f>
        <v>0</v>
      </c>
      <c r="M301" s="23">
        <v>0</v>
      </c>
      <c r="N301" s="23">
        <f>'[1]начисления 2017'!BJ304</f>
        <v>0</v>
      </c>
      <c r="O301" s="23">
        <f t="shared" si="137"/>
        <v>0</v>
      </c>
      <c r="P301" s="23">
        <f>'[1]начисления 2017'!BK304</f>
        <v>0</v>
      </c>
      <c r="Q301" s="23">
        <f t="shared" si="138"/>
        <v>0</v>
      </c>
      <c r="R301" s="23">
        <f>'[1]начисления 2017'!BL304</f>
        <v>0</v>
      </c>
      <c r="S301" s="23">
        <f>'[1]начисления 2017'!BC304</f>
        <v>0</v>
      </c>
      <c r="T301" s="23">
        <f t="shared" si="139"/>
        <v>0</v>
      </c>
      <c r="U301" s="24">
        <v>0</v>
      </c>
      <c r="V301" s="24">
        <f>'[1]начисления 2017'!E304*'[1]начисления 2017'!I304*12</f>
        <v>23863.931999999997</v>
      </c>
      <c r="W301" s="23">
        <f t="shared" si="140"/>
        <v>20386.260047949152</v>
      </c>
      <c r="X301" s="23">
        <f>'[1]начисления 2017'!AL304</f>
        <v>17511.106418309664</v>
      </c>
      <c r="Y301" s="23">
        <f>'[1]начисления 2017'!AM304</f>
        <v>1925.8425585616037</v>
      </c>
      <c r="Z301" s="23">
        <f>1.11426*V301*2.5%+'[1]начисления 2017'!AN304</f>
        <v>949.31107107788523</v>
      </c>
      <c r="AA301" s="23">
        <f t="shared" si="154"/>
        <v>85.427079024316512</v>
      </c>
      <c r="AB301" s="23">
        <f>'[1]начисления 2017'!BQ304</f>
        <v>0</v>
      </c>
      <c r="AC301" s="23">
        <f t="shared" si="141"/>
        <v>0</v>
      </c>
      <c r="AD301" s="23">
        <f>'[1]начисления 2017'!BN304</f>
        <v>0</v>
      </c>
      <c r="AE301" s="23">
        <f>'[1]начисления 2017'!BP304</f>
        <v>0</v>
      </c>
      <c r="AF301" s="23">
        <f>1.11426*AB301*2.5%+'[1]начисления 2017'!BR304</f>
        <v>0</v>
      </c>
      <c r="AG301" s="23">
        <v>0</v>
      </c>
      <c r="AH301" s="23">
        <f>'[1]начисления 2017'!CD304</f>
        <v>1173.636</v>
      </c>
      <c r="AI301" s="23">
        <f t="shared" si="143"/>
        <v>1437.8868465828123</v>
      </c>
      <c r="AJ301" s="23">
        <f>'[1]начисления 2017'!BT304</f>
        <v>979.4</v>
      </c>
      <c r="AK301" s="23">
        <f>1.11426*AH301*2.5%+'[1]начисления 2017'!CE304</f>
        <v>458.4868465828124</v>
      </c>
      <c r="AL301" s="23">
        <f t="shared" si="167"/>
        <v>122.51557097624921</v>
      </c>
      <c r="AM301" s="23">
        <f>'[1]начисления 2017'!CS304</f>
        <v>44872.016399999993</v>
      </c>
      <c r="AN301" s="23">
        <f t="shared" si="144"/>
        <v>60472.947208742786</v>
      </c>
      <c r="AO301" s="23">
        <f>'[1]начисления 2017'!CV304</f>
        <v>16556.231780304959</v>
      </c>
      <c r="AP301" s="23">
        <f t="shared" si="145"/>
        <v>4999.9819976520976</v>
      </c>
      <c r="AQ301" s="23">
        <f>'[1]начисления 2017'!CW304</f>
        <v>25249.361991999998</v>
      </c>
      <c r="AR301" s="23">
        <f>'[1]начисления 2017'!CH304</f>
        <v>424.12621273870786</v>
      </c>
      <c r="AS301" s="23">
        <f>'[1]начисления 2017'!CK304+'[1]начисления 2017'!CL304+'[1]начисления 2017'!CM304+'[1]начисления 2017'!CN304</f>
        <v>0</v>
      </c>
      <c r="AT301" s="23">
        <f>'[1]начисления 2017'!CJ304</f>
        <v>170.66491242984003</v>
      </c>
      <c r="AU301" s="23">
        <f>'[1]начисления 2017'!CI304</f>
        <v>75.318343515373584</v>
      </c>
      <c r="AV301" s="23">
        <f>1.11426*AM301*2.5%+'[1]начисления 2017'!CY304</f>
        <v>12997.261970101805</v>
      </c>
      <c r="AW301" s="23">
        <f t="shared" si="146"/>
        <v>134.76761701473882</v>
      </c>
      <c r="AX301" s="23">
        <f>'[1]начисления 2017'!CO304</f>
        <v>0</v>
      </c>
      <c r="AY301" s="23">
        <f t="shared" si="147"/>
        <v>0</v>
      </c>
      <c r="AZ301" s="23">
        <f>'[1]начисления 2017'!CP304</f>
        <v>0</v>
      </c>
      <c r="BA301" s="23">
        <f>'[1]начисления 2017'!CQ304</f>
        <v>0</v>
      </c>
      <c r="BB301" s="23">
        <f>1.11426*AX301*2.5%+'[1]начисления 2017'!CR304</f>
        <v>0</v>
      </c>
      <c r="BC301" s="23">
        <v>0</v>
      </c>
      <c r="BD301" s="23">
        <f>'[1]начисления 2017'!DA304</f>
        <v>2894.9688000000001</v>
      </c>
      <c r="BE301" s="23">
        <f t="shared" si="148"/>
        <v>498.25422000000003</v>
      </c>
      <c r="BF301" s="23">
        <f>'[1]начисления 2017'!CZ304</f>
        <v>425.88000000000005</v>
      </c>
      <c r="BG301" s="23">
        <f t="shared" si="149"/>
        <v>72.374220000000008</v>
      </c>
      <c r="BH301" s="23">
        <f t="shared" si="155"/>
        <v>17.211039372859563</v>
      </c>
      <c r="BI301" s="23">
        <f t="shared" si="150"/>
        <v>9162.8957430165337</v>
      </c>
      <c r="BJ301" s="23">
        <f>'[1]начисления 2017'!DD304</f>
        <v>5112.9245073909642</v>
      </c>
      <c r="BK301" s="23">
        <f t="shared" si="151"/>
        <v>1544.1032012320711</v>
      </c>
      <c r="BL301" s="23">
        <f>'[1]начисления 2017'!DF304</f>
        <v>743.94798715498291</v>
      </c>
      <c r="BM301" s="23">
        <f>'[1]начисления 2017'!DK304</f>
        <v>52.303278109413867</v>
      </c>
      <c r="BN301" s="23">
        <f>'[1]начисления 2017'!DG304</f>
        <v>107.99052945129183</v>
      </c>
      <c r="BO301" s="23">
        <f>'[1]начисления 2017'!DH304</f>
        <v>99.678242532034446</v>
      </c>
      <c r="BP301" s="23">
        <f>'[1]начисления 2017'!DE304</f>
        <v>562.64289736790158</v>
      </c>
      <c r="BQ301" s="23">
        <f>'[1]начисления 2017'!DJ304</f>
        <v>671.70872001817759</v>
      </c>
      <c r="BR301" s="23">
        <f>'[1]начисления 2017'!DI304</f>
        <v>192.89927905970183</v>
      </c>
      <c r="BS301" s="23">
        <f>'[1]начисления 2017'!DL304</f>
        <v>7.9045387796307462</v>
      </c>
      <c r="BT301" s="23">
        <f>'[1]начисления 2017'!DM304</f>
        <v>24.746371107392971</v>
      </c>
      <c r="BU301" s="23">
        <f>'[1]начисления 2017'!DN304</f>
        <v>42.046190812971133</v>
      </c>
      <c r="BV301" s="23">
        <f>'[1]начисления 2017'!DS304</f>
        <v>292.62913892940804</v>
      </c>
      <c r="BW301" s="23">
        <f t="shared" si="152"/>
        <v>92250.873205220691</v>
      </c>
    </row>
    <row r="302" spans="1:75" s="25" customFormat="1" ht="12" x14ac:dyDescent="0.2">
      <c r="A302" s="18">
        <f t="shared" si="153"/>
        <v>299</v>
      </c>
      <c r="B302" s="35" t="s">
        <v>155</v>
      </c>
      <c r="C302" s="29">
        <v>2</v>
      </c>
      <c r="D302" s="29"/>
      <c r="E302" s="26">
        <v>615.42999999999995</v>
      </c>
      <c r="F302" s="23">
        <f>'[1]начисления 2017'!BD305+'[1]начисления 2017'!BH305</f>
        <v>0</v>
      </c>
      <c r="G302" s="23">
        <f t="shared" si="135"/>
        <v>0</v>
      </c>
      <c r="H302" s="23">
        <f>'[1]начисления 2017'!BF305</f>
        <v>0</v>
      </c>
      <c r="I302" s="23">
        <f t="shared" si="136"/>
        <v>0</v>
      </c>
      <c r="J302" s="23">
        <v>0</v>
      </c>
      <c r="K302" s="23">
        <f>'[1]начисления 2017'!AS305</f>
        <v>0</v>
      </c>
      <c r="L302" s="23">
        <f>1.11426*F302*2.5%+'[1]начисления 2017'!BI305+'[1]начисления 2017'!BY305</f>
        <v>0</v>
      </c>
      <c r="M302" s="23">
        <v>0</v>
      </c>
      <c r="N302" s="23">
        <f>'[1]начисления 2017'!BJ305</f>
        <v>0</v>
      </c>
      <c r="O302" s="23">
        <f t="shared" si="137"/>
        <v>0</v>
      </c>
      <c r="P302" s="23">
        <f>'[1]начисления 2017'!BK305</f>
        <v>0</v>
      </c>
      <c r="Q302" s="23">
        <f t="shared" si="138"/>
        <v>0</v>
      </c>
      <c r="R302" s="23">
        <f>'[1]начисления 2017'!BL305</f>
        <v>0</v>
      </c>
      <c r="S302" s="23">
        <f>'[1]начисления 2017'!BC305</f>
        <v>0</v>
      </c>
      <c r="T302" s="23">
        <f t="shared" si="139"/>
        <v>0</v>
      </c>
      <c r="U302" s="24">
        <v>0</v>
      </c>
      <c r="V302" s="24">
        <f>'[1]начисления 2017'!E305*'[1]начисления 2017'!I305*12</f>
        <v>14918.0232</v>
      </c>
      <c r="W302" s="23">
        <f t="shared" si="140"/>
        <v>19030.329280454047</v>
      </c>
      <c r="X302" s="23">
        <f>'[1]начисления 2017'!AL305</f>
        <v>16528.419715684053</v>
      </c>
      <c r="Y302" s="23">
        <f>'[1]начисления 2017'!AM305</f>
        <v>1817.7682982355877</v>
      </c>
      <c r="Z302" s="23">
        <f>1.11426*V302*2.5%+'[1]начисления 2017'!AN305</f>
        <v>684.1412665344069</v>
      </c>
      <c r="AA302" s="23">
        <f t="shared" si="154"/>
        <v>127.56602550701253</v>
      </c>
      <c r="AB302" s="23">
        <f>'[1]начисления 2017'!BQ305</f>
        <v>0</v>
      </c>
      <c r="AC302" s="23">
        <f t="shared" si="141"/>
        <v>0</v>
      </c>
      <c r="AD302" s="23">
        <f>'[1]начисления 2017'!BN305</f>
        <v>0</v>
      </c>
      <c r="AE302" s="23">
        <f>'[1]начисления 2017'!BP305</f>
        <v>0</v>
      </c>
      <c r="AF302" s="23">
        <f>1.11426*AB302*2.5%+'[1]начисления 2017'!BR305</f>
        <v>0</v>
      </c>
      <c r="AG302" s="23">
        <v>0</v>
      </c>
      <c r="AH302" s="23">
        <f>'[1]начисления 2017'!CD305</f>
        <v>1107.7739999999999</v>
      </c>
      <c r="AI302" s="23">
        <f t="shared" si="143"/>
        <v>1222.1775227638113</v>
      </c>
      <c r="AJ302" s="23">
        <f>'[1]начисления 2017'!BT305</f>
        <v>789.42</v>
      </c>
      <c r="AK302" s="23">
        <f>1.11426*AH302*2.5%+'[1]начисления 2017'!CE305</f>
        <v>432.75752276381127</v>
      </c>
      <c r="AL302" s="23">
        <f t="shared" si="167"/>
        <v>110.3273341641717</v>
      </c>
      <c r="AM302" s="23">
        <f>'[1]начисления 2017'!CS305</f>
        <v>49960.607400000008</v>
      </c>
      <c r="AN302" s="23">
        <f t="shared" si="144"/>
        <v>67945.940220347911</v>
      </c>
      <c r="AO302" s="23">
        <f>'[1]начисления 2017'!CV305</f>
        <v>31245.531954538743</v>
      </c>
      <c r="AP302" s="23">
        <f t="shared" si="145"/>
        <v>9436.1506502706998</v>
      </c>
      <c r="AQ302" s="23">
        <f>'[1]начисления 2017'!CW305</f>
        <v>12612.158600000001</v>
      </c>
      <c r="AR302" s="23">
        <f>'[1]начисления 2017'!CH305</f>
        <v>472.22311147772422</v>
      </c>
      <c r="AS302" s="23">
        <f>'[1]начисления 2017'!CK305+'[1]начисления 2017'!CL305+'[1]начисления 2017'!CM305+'[1]начисления 2017'!CN305</f>
        <v>0</v>
      </c>
      <c r="AT302" s="23">
        <f>'[1]начисления 2017'!CJ305</f>
        <v>322.08512453833862</v>
      </c>
      <c r="AU302" s="23">
        <f>'[1]начисления 2017'!CI305</f>
        <v>142.14355901154116</v>
      </c>
      <c r="AV302" s="23">
        <f>1.11426*AM302*2.5%+'[1]начисления 2017'!CY305</f>
        <v>13715.647220510858</v>
      </c>
      <c r="AW302" s="23">
        <f t="shared" si="146"/>
        <v>135.99902754654642</v>
      </c>
      <c r="AX302" s="23">
        <f>'[1]начисления 2017'!CO305</f>
        <v>0</v>
      </c>
      <c r="AY302" s="23">
        <f t="shared" si="147"/>
        <v>0</v>
      </c>
      <c r="AZ302" s="23">
        <f>'[1]начисления 2017'!CP305</f>
        <v>0</v>
      </c>
      <c r="BA302" s="23">
        <f>'[1]начисления 2017'!CQ305</f>
        <v>0</v>
      </c>
      <c r="BB302" s="23">
        <f>1.11426*AX302*2.5%+'[1]начисления 2017'!CR305</f>
        <v>0</v>
      </c>
      <c r="BC302" s="23">
        <v>0</v>
      </c>
      <c r="BD302" s="23">
        <f>'[1]начисления 2017'!DA305</f>
        <v>2732.5091999999995</v>
      </c>
      <c r="BE302" s="23">
        <f t="shared" si="148"/>
        <v>68.312729999999988</v>
      </c>
      <c r="BF302" s="23">
        <f>'[1]начисления 2017'!CZ305</f>
        <v>0</v>
      </c>
      <c r="BG302" s="23">
        <f t="shared" si="149"/>
        <v>68.312729999999988</v>
      </c>
      <c r="BH302" s="23">
        <f t="shared" si="155"/>
        <v>2.5</v>
      </c>
      <c r="BI302" s="23">
        <f t="shared" si="150"/>
        <v>8648.6931798482619</v>
      </c>
      <c r="BJ302" s="23">
        <f>'[1]начисления 2017'!DD305</f>
        <v>4825.9978675249549</v>
      </c>
      <c r="BK302" s="23">
        <f t="shared" si="151"/>
        <v>1457.4513559925363</v>
      </c>
      <c r="BL302" s="23">
        <f>'[1]начисления 2017'!DF305</f>
        <v>702.19918059996803</v>
      </c>
      <c r="BM302" s="23">
        <f>'[1]начисления 2017'!DK305</f>
        <v>49.368127429950889</v>
      </c>
      <c r="BN302" s="23">
        <f>'[1]начисления 2017'!DG305</f>
        <v>101.9303265853939</v>
      </c>
      <c r="BO302" s="23">
        <f>'[1]начисления 2017'!DH305</f>
        <v>94.08450783946806</v>
      </c>
      <c r="BP302" s="23">
        <f>'[1]начисления 2017'!DE305</f>
        <v>531.06855361358191</v>
      </c>
      <c r="BQ302" s="23">
        <f>'[1]начисления 2017'!DJ305</f>
        <v>634.01383019046511</v>
      </c>
      <c r="BR302" s="23">
        <f>'[1]начисления 2017'!DI305</f>
        <v>182.07417458316047</v>
      </c>
      <c r="BS302" s="23">
        <f>'[1]начисления 2017'!DL305</f>
        <v>7.4609525799026875</v>
      </c>
      <c r="BT302" s="23">
        <f>'[1]начисления 2017'!DM305</f>
        <v>23.357656468548289</v>
      </c>
      <c r="BU302" s="23">
        <f>'[1]начисления 2017'!DN305</f>
        <v>39.686646440334385</v>
      </c>
      <c r="BV302" s="23">
        <f>'[1]начисления 2017'!DS305</f>
        <v>276.20740310316489</v>
      </c>
      <c r="BW302" s="23">
        <f t="shared" si="152"/>
        <v>97191.66033651719</v>
      </c>
    </row>
    <row r="303" spans="1:75" s="25" customFormat="1" ht="12" x14ac:dyDescent="0.2">
      <c r="A303" s="18">
        <f t="shared" si="153"/>
        <v>300</v>
      </c>
      <c r="B303" s="35" t="s">
        <v>155</v>
      </c>
      <c r="C303" s="29" t="s">
        <v>110</v>
      </c>
      <c r="D303" s="29"/>
      <c r="E303" s="26">
        <v>882.59</v>
      </c>
      <c r="F303" s="23">
        <f>'[1]начисления 2017'!BD306+'[1]начисления 2017'!BH306</f>
        <v>211.82160000000002</v>
      </c>
      <c r="G303" s="23">
        <f t="shared" si="135"/>
        <v>1746.4006084004</v>
      </c>
      <c r="H303" s="23">
        <f>'[1]начисления 2017'!BF306</f>
        <v>0</v>
      </c>
      <c r="I303" s="23">
        <f t="shared" si="136"/>
        <v>0</v>
      </c>
      <c r="J303" s="23">
        <f>'[1]начисления 2017'!BG306</f>
        <v>1740.5</v>
      </c>
      <c r="K303" s="23">
        <f>'[1]начисления 2017'!AS306</f>
        <v>0</v>
      </c>
      <c r="L303" s="23">
        <f>1.11426*F303*2.5%+'[1]начисления 2017'!BI306+'[1]начисления 2017'!BY306</f>
        <v>5.9006084004000012</v>
      </c>
      <c r="M303" s="23">
        <f t="shared" si="156"/>
        <v>824.46766920861694</v>
      </c>
      <c r="N303" s="23">
        <f>'[1]начисления 2017'!BJ306</f>
        <v>0</v>
      </c>
      <c r="O303" s="23">
        <f t="shared" si="137"/>
        <v>0</v>
      </c>
      <c r="P303" s="23">
        <f>'[1]начисления 2017'!BK306</f>
        <v>0</v>
      </c>
      <c r="Q303" s="23">
        <f t="shared" si="138"/>
        <v>0</v>
      </c>
      <c r="R303" s="23">
        <f>'[1]начисления 2017'!BL306</f>
        <v>0</v>
      </c>
      <c r="S303" s="23">
        <f>'[1]начисления 2017'!BC306</f>
        <v>0</v>
      </c>
      <c r="T303" s="23">
        <f t="shared" si="139"/>
        <v>0</v>
      </c>
      <c r="U303" s="24">
        <v>0</v>
      </c>
      <c r="V303" s="24">
        <f>'[1]начисления 2017'!E306*'[1]начисления 2017'!I306*12</f>
        <v>32302.794000000002</v>
      </c>
      <c r="W303" s="23">
        <f t="shared" si="140"/>
        <v>27595.33335744217</v>
      </c>
      <c r="X303" s="23">
        <f>'[1]начисления 2017'!AL306</f>
        <v>23703.456050022894</v>
      </c>
      <c r="Y303" s="23">
        <f>'[1]начисления 2017'!AM306</f>
        <v>2606.8669423650895</v>
      </c>
      <c r="Z303" s="23">
        <f>1.11426*V303*2.5%+'[1]начисления 2017'!AN306</f>
        <v>1285.0103650541869</v>
      </c>
      <c r="AA303" s="23">
        <f t="shared" si="154"/>
        <v>85.427079024316498</v>
      </c>
      <c r="AB303" s="23">
        <f>'[1]начисления 2017'!BQ306</f>
        <v>4660.0752000000002</v>
      </c>
      <c r="AC303" s="23">
        <f t="shared" si="141"/>
        <v>9174.9453733294449</v>
      </c>
      <c r="AD303" s="23">
        <f>'[1]начисления 2017'!BN306</f>
        <v>3189.3039999999996</v>
      </c>
      <c r="AE303" s="23">
        <f>'[1]начисления 2017'!BP306</f>
        <v>4948.92</v>
      </c>
      <c r="AF303" s="23">
        <f>1.11426*AB303*2.5%+'[1]начисления 2017'!BR306</f>
        <v>1036.7213733294448</v>
      </c>
      <c r="AG303" s="23">
        <f t="shared" ref="AG303:AG305" si="168">AC303/AB303*100</f>
        <v>196.88406258614549</v>
      </c>
      <c r="AH303" s="23">
        <f>'[1]начисления 2017'!CD306</f>
        <v>1588.6619999999998</v>
      </c>
      <c r="AI303" s="23">
        <f t="shared" si="143"/>
        <v>1464.3188551356161</v>
      </c>
      <c r="AJ303" s="23">
        <f>'[1]начисления 2017'!BT306</f>
        <v>843.69999999999993</v>
      </c>
      <c r="AK303" s="23">
        <f>1.11426*AH303*2.5%+'[1]начисления 2017'!CE306</f>
        <v>620.61885513561617</v>
      </c>
      <c r="AL303" s="23">
        <f t="shared" si="167"/>
        <v>92.173090005024122</v>
      </c>
      <c r="AM303" s="23">
        <f>'[1]начисления 2017'!CS306</f>
        <v>62858.059800000003</v>
      </c>
      <c r="AN303" s="23">
        <f t="shared" si="144"/>
        <v>121509.26943543312</v>
      </c>
      <c r="AO303" s="23">
        <f>'[1]начисления 2017'!CV306</f>
        <v>64583.37314928187</v>
      </c>
      <c r="AP303" s="23">
        <f t="shared" si="145"/>
        <v>19504.178691083125</v>
      </c>
      <c r="AQ303" s="23">
        <f>'[1]начисления 2017'!CW306</f>
        <v>12466.254903999998</v>
      </c>
      <c r="AR303" s="23">
        <f>'[1]начисления 2017'!CH306</f>
        <v>594.12865705489503</v>
      </c>
      <c r="AS303" s="23">
        <f>'[1]начисления 2017'!CK306+'[1]начисления 2017'!CL306+'[1]начисления 2017'!CM306+'[1]начисления 2017'!CN306</f>
        <v>0</v>
      </c>
      <c r="AT303" s="23">
        <f>'[1]начисления 2017'!CJ306</f>
        <v>665.73818663602015</v>
      </c>
      <c r="AU303" s="23">
        <f>'[1]начисления 2017'!CI306</f>
        <v>293.80554396596926</v>
      </c>
      <c r="AV303" s="23">
        <f>1.11426*AM303*2.5%+'[1]начисления 2017'!CY306</f>
        <v>23401.790303411242</v>
      </c>
      <c r="AW303" s="23">
        <f t="shared" si="146"/>
        <v>193.30738145919216</v>
      </c>
      <c r="AX303" s="23">
        <f>'[1]начисления 2017'!CO306</f>
        <v>0</v>
      </c>
      <c r="AY303" s="23">
        <f t="shared" si="147"/>
        <v>0</v>
      </c>
      <c r="AZ303" s="23">
        <f>'[1]начисления 2017'!CP306</f>
        <v>0</v>
      </c>
      <c r="BA303" s="23">
        <f>'[1]начисления 2017'!CQ306</f>
        <v>0</v>
      </c>
      <c r="BB303" s="23">
        <f>1.11426*AX303*2.5%+'[1]начисления 2017'!CR306</f>
        <v>0</v>
      </c>
      <c r="BC303" s="23">
        <v>0</v>
      </c>
      <c r="BD303" s="23">
        <f>'[1]начисления 2017'!DA306</f>
        <v>1959.3498000000002</v>
      </c>
      <c r="BE303" s="23">
        <f t="shared" si="148"/>
        <v>769.70374500000003</v>
      </c>
      <c r="BF303" s="23">
        <f>'[1]начисления 2017'!CZ306</f>
        <v>720.72</v>
      </c>
      <c r="BG303" s="23">
        <f t="shared" si="149"/>
        <v>48.983745000000006</v>
      </c>
      <c r="BH303" s="23">
        <f t="shared" si="155"/>
        <v>39.283630977990761</v>
      </c>
      <c r="BI303" s="23">
        <f t="shared" si="150"/>
        <v>13036.268820249659</v>
      </c>
      <c r="BJ303" s="23">
        <f>'[1]начисления 2017'!DD306</f>
        <v>7274.2788093808485</v>
      </c>
      <c r="BK303" s="23">
        <f t="shared" si="151"/>
        <v>2196.8322004330162</v>
      </c>
      <c r="BL303" s="23">
        <f>'[1]начисления 2017'!DF306</f>
        <v>1058.4324236393852</v>
      </c>
      <c r="BM303" s="23">
        <f>'[1]начисления 2017'!DK306</f>
        <v>74.413112703400543</v>
      </c>
      <c r="BN303" s="23">
        <f>'[1]начисления 2017'!DG306</f>
        <v>153.64068428270315</v>
      </c>
      <c r="BO303" s="23">
        <f>'[1]начисления 2017'!DH306</f>
        <v>141.81459678486479</v>
      </c>
      <c r="BP303" s="23">
        <f>'[1]начисления 2017'!DE306</f>
        <v>800.48537772376869</v>
      </c>
      <c r="BQ303" s="23">
        <f>'[1]начисления 2017'!DJ306</f>
        <v>955.65590711174082</v>
      </c>
      <c r="BR303" s="23">
        <f>'[1]начисления 2017'!DI306</f>
        <v>274.44237363184965</v>
      </c>
      <c r="BS303" s="23">
        <f>'[1]начисления 2017'!DL306</f>
        <v>11.245974561032241</v>
      </c>
      <c r="BT303" s="23">
        <f>'[1]начисления 2017'!DM306</f>
        <v>35.207248355685216</v>
      </c>
      <c r="BU303" s="23">
        <f>'[1]начисления 2017'!DN306</f>
        <v>59.820111641361287</v>
      </c>
      <c r="BV303" s="23">
        <f>'[1]начисления 2017'!DS306</f>
        <v>416.33040762570892</v>
      </c>
      <c r="BW303" s="23">
        <f t="shared" si="152"/>
        <v>175712.57060261612</v>
      </c>
    </row>
    <row r="304" spans="1:75" s="25" customFormat="1" ht="12" x14ac:dyDescent="0.2">
      <c r="A304" s="18">
        <f t="shared" si="153"/>
        <v>301</v>
      </c>
      <c r="B304" s="35" t="s">
        <v>155</v>
      </c>
      <c r="C304" s="29" t="s">
        <v>156</v>
      </c>
      <c r="D304" s="29"/>
      <c r="E304" s="26">
        <v>912.15</v>
      </c>
      <c r="F304" s="23">
        <f>'[1]начисления 2017'!BD307+'[1]начисления 2017'!BH307</f>
        <v>218.916</v>
      </c>
      <c r="G304" s="23">
        <f t="shared" si="135"/>
        <v>6.0982335540000001</v>
      </c>
      <c r="H304" s="23">
        <f>'[1]начисления 2017'!BF307</f>
        <v>0</v>
      </c>
      <c r="I304" s="23">
        <f t="shared" si="136"/>
        <v>0</v>
      </c>
      <c r="J304" s="23">
        <f>'[1]начисления 2017'!BG307</f>
        <v>0</v>
      </c>
      <c r="K304" s="23">
        <f>'[1]начисления 2017'!AS307</f>
        <v>0</v>
      </c>
      <c r="L304" s="23">
        <f>1.11426*F304*2.5%+'[1]начисления 2017'!BI307+'[1]начисления 2017'!BY307</f>
        <v>6.0982335540000001</v>
      </c>
      <c r="M304" s="23">
        <f t="shared" si="156"/>
        <v>2.78565</v>
      </c>
      <c r="N304" s="23">
        <f>'[1]начисления 2017'!BJ307</f>
        <v>0</v>
      </c>
      <c r="O304" s="23">
        <f t="shared" si="137"/>
        <v>0</v>
      </c>
      <c r="P304" s="23">
        <f>'[1]начисления 2017'!BK307</f>
        <v>0</v>
      </c>
      <c r="Q304" s="23">
        <f t="shared" si="138"/>
        <v>0</v>
      </c>
      <c r="R304" s="23">
        <f>'[1]начисления 2017'!BL307</f>
        <v>0</v>
      </c>
      <c r="S304" s="23">
        <f>'[1]начисления 2017'!BC307</f>
        <v>0</v>
      </c>
      <c r="T304" s="23">
        <f t="shared" si="139"/>
        <v>0</v>
      </c>
      <c r="U304" s="24">
        <v>0</v>
      </c>
      <c r="V304" s="24">
        <f>'[1]начисления 2017'!E307*'[1]начисления 2017'!I307*12</f>
        <v>22110.516</v>
      </c>
      <c r="W304" s="23">
        <f t="shared" si="140"/>
        <v>28205.506480292086</v>
      </c>
      <c r="X304" s="23">
        <f>'[1]начисления 2017'!AL307</f>
        <v>24497.340142113982</v>
      </c>
      <c r="Y304" s="23">
        <f>'[1]начисления 2017'!AM307</f>
        <v>2694.1770034538308</v>
      </c>
      <c r="Z304" s="23">
        <f>1.11426*V304*2.5%+'[1]начисления 2017'!AN307</f>
        <v>1013.989334724273</v>
      </c>
      <c r="AA304" s="23">
        <f t="shared" si="154"/>
        <v>127.56602550701253</v>
      </c>
      <c r="AB304" s="23">
        <f>'[1]начисления 2017'!BQ307</f>
        <v>4816.152</v>
      </c>
      <c r="AC304" s="23">
        <f t="shared" si="141"/>
        <v>9225.035912928146</v>
      </c>
      <c r="AD304" s="23">
        <f>'[1]начисления 2017'!BN307</f>
        <v>3195.32672</v>
      </c>
      <c r="AE304" s="23">
        <f>'[1]начисления 2017'!BP307</f>
        <v>4958.2655999999997</v>
      </c>
      <c r="AF304" s="23">
        <f>1.11426*AB304*2.5%+'[1]начисления 2017'!BR307</f>
        <v>1071.4435929281467</v>
      </c>
      <c r="AG304" s="23">
        <f t="shared" si="168"/>
        <v>191.54370362331059</v>
      </c>
      <c r="AH304" s="23">
        <f>'[1]начисления 2017'!CD307</f>
        <v>1641.87</v>
      </c>
      <c r="AI304" s="23">
        <f t="shared" si="143"/>
        <v>1620.804829775946</v>
      </c>
      <c r="AJ304" s="23">
        <f>'[1]начисления 2017'!BT307</f>
        <v>979.4</v>
      </c>
      <c r="AK304" s="23">
        <f>1.11426*AH304*2.5%+'[1]начисления 2017'!CE307</f>
        <v>641.40482977594604</v>
      </c>
      <c r="AL304" s="23">
        <f t="shared" si="167"/>
        <v>98.717001332379922</v>
      </c>
      <c r="AM304" s="23">
        <f>'[1]начисления 2017'!CS307</f>
        <v>74212.52399999999</v>
      </c>
      <c r="AN304" s="23">
        <f t="shared" si="144"/>
        <v>11007.275482754327</v>
      </c>
      <c r="AO304" s="23">
        <f>'[1]начисления 2017'!CV307</f>
        <v>3942.1994440504136</v>
      </c>
      <c r="AP304" s="23">
        <f t="shared" si="145"/>
        <v>1190.5442321032249</v>
      </c>
      <c r="AQ304" s="23">
        <f>'[1]начисления 2017'!CW307</f>
        <v>1514.0225999999998</v>
      </c>
      <c r="AR304" s="23">
        <f>'[1]начисления 2017'!CH307</f>
        <v>701.45001867802091</v>
      </c>
      <c r="AS304" s="23">
        <f>'[1]начисления 2017'!CK307+'[1]начисления 2017'!CL307+'[1]начисления 2017'!CM307+'[1]начисления 2017'!CN307</f>
        <v>0</v>
      </c>
      <c r="AT304" s="23">
        <f>'[1]начисления 2017'!CJ307</f>
        <v>40.636971735330178</v>
      </c>
      <c r="AU304" s="23">
        <f>'[1]начисления 2017'!CI307</f>
        <v>17.934028459683393</v>
      </c>
      <c r="AV304" s="23">
        <f>1.11426*AM304*2.5%+'[1]начисления 2017'!CY307</f>
        <v>3600.4881877276548</v>
      </c>
      <c r="AW304" s="23">
        <f t="shared" si="146"/>
        <v>14.832099609971936</v>
      </c>
      <c r="AX304" s="23">
        <f>'[1]начисления 2017'!CO307</f>
        <v>0</v>
      </c>
      <c r="AY304" s="23">
        <f t="shared" si="147"/>
        <v>0</v>
      </c>
      <c r="AZ304" s="23">
        <f>'[1]начисления 2017'!CP307</f>
        <v>0</v>
      </c>
      <c r="BA304" s="23">
        <f>'[1]начисления 2017'!CQ307</f>
        <v>0</v>
      </c>
      <c r="BB304" s="23">
        <f>1.11426*AX304*2.5%+'[1]начисления 2017'!CR307</f>
        <v>0</v>
      </c>
      <c r="BC304" s="23">
        <v>0</v>
      </c>
      <c r="BD304" s="23">
        <f>'[1]начисления 2017'!DA307</f>
        <v>4049.9459999999999</v>
      </c>
      <c r="BE304" s="23">
        <f t="shared" si="148"/>
        <v>101.24865</v>
      </c>
      <c r="BF304" s="23">
        <f>'[1]начисления 2017'!CZ307</f>
        <v>0</v>
      </c>
      <c r="BG304" s="23">
        <f t="shared" si="149"/>
        <v>101.24865</v>
      </c>
      <c r="BH304" s="23">
        <f t="shared" si="155"/>
        <v>2.5</v>
      </c>
      <c r="BI304" s="23">
        <f t="shared" si="150"/>
        <v>13472.883903500746</v>
      </c>
      <c r="BJ304" s="23">
        <f>'[1]начисления 2017'!DD307</f>
        <v>7517.9113925794991</v>
      </c>
      <c r="BK304" s="23">
        <f t="shared" si="151"/>
        <v>2270.4092405590086</v>
      </c>
      <c r="BL304" s="23">
        <f>'[1]начисления 2017'!DF307</f>
        <v>1093.8817970095572</v>
      </c>
      <c r="BM304" s="23">
        <f>'[1]начисления 2017'!DK307</f>
        <v>76.905381606869327</v>
      </c>
      <c r="BN304" s="23">
        <f>'[1]начисления 2017'!DG307</f>
        <v>158.78646955944171</v>
      </c>
      <c r="BO304" s="23">
        <f>'[1]начисления 2017'!DH307</f>
        <v>146.56429877668498</v>
      </c>
      <c r="BP304" s="23">
        <f>'[1]начисления 2017'!DE307</f>
        <v>827.29550220457463</v>
      </c>
      <c r="BQ304" s="23">
        <f>'[1]начисления 2017'!DJ307</f>
        <v>987.66305495413985</v>
      </c>
      <c r="BR304" s="23">
        <f>'[1]начисления 2017'!DI307</f>
        <v>283.63408956400099</v>
      </c>
      <c r="BS304" s="23">
        <f>'[1]начисления 2017'!DL307</f>
        <v>11.622628509098854</v>
      </c>
      <c r="BT304" s="23">
        <f>'[1]начисления 2017'!DM307</f>
        <v>36.386421314130303</v>
      </c>
      <c r="BU304" s="23">
        <f>'[1]начисления 2017'!DN307</f>
        <v>61.823626863739321</v>
      </c>
      <c r="BV304" s="23">
        <f>'[1]начисления 2017'!DS307</f>
        <v>430.27428513328994</v>
      </c>
      <c r="BW304" s="23">
        <f t="shared" si="152"/>
        <v>64069.127777938535</v>
      </c>
    </row>
    <row r="305" spans="1:75" s="25" customFormat="1" ht="12" x14ac:dyDescent="0.2">
      <c r="A305" s="18">
        <f t="shared" si="153"/>
        <v>302</v>
      </c>
      <c r="B305" s="35" t="s">
        <v>157</v>
      </c>
      <c r="C305" s="29">
        <v>63</v>
      </c>
      <c r="D305" s="29"/>
      <c r="E305" s="28">
        <v>2647.6</v>
      </c>
      <c r="F305" s="23">
        <f>'[1]начисления 2017'!BD308+'[1]начисления 2017'!BH308</f>
        <v>84511.391999999993</v>
      </c>
      <c r="G305" s="23">
        <f t="shared" si="135"/>
        <v>83592.937704856857</v>
      </c>
      <c r="H305" s="23">
        <f>'[1]начисления 2017'!BF308</f>
        <v>34619.420838571161</v>
      </c>
      <c r="I305" s="23">
        <f t="shared" si="136"/>
        <v>10455.06509324849</v>
      </c>
      <c r="J305" s="23">
        <f>'[1]начисления 2017'!BG308</f>
        <v>0</v>
      </c>
      <c r="K305" s="23">
        <f>'[1]начисления 2017'!AS308</f>
        <v>36164.260181789199</v>
      </c>
      <c r="L305" s="23">
        <f>1.11426*F305*2.5%+'[1]начисления 2017'!BI308+'[1]начисления 2017'!BY308</f>
        <v>2354.1915912479999</v>
      </c>
      <c r="M305" s="23">
        <f t="shared" si="156"/>
        <v>98.913218356238716</v>
      </c>
      <c r="N305" s="23">
        <f>'[1]начисления 2017'!BJ308</f>
        <v>22557.551999999996</v>
      </c>
      <c r="O305" s="23">
        <f t="shared" si="137"/>
        <v>27552.425388143041</v>
      </c>
      <c r="P305" s="23">
        <f>'[1]начисления 2017'!BK308</f>
        <v>14171.835405079431</v>
      </c>
      <c r="Q305" s="23">
        <f t="shared" si="138"/>
        <v>4279.8942923339882</v>
      </c>
      <c r="R305" s="23">
        <f>'[1]начисления 2017'!BL308</f>
        <v>0</v>
      </c>
      <c r="S305" s="23">
        <f>'[1]начисления 2017'!BC308</f>
        <v>8472.3212434416255</v>
      </c>
      <c r="T305" s="23">
        <f t="shared" si="139"/>
        <v>628.37444728799994</v>
      </c>
      <c r="U305" s="24">
        <f>O305/N305*100</f>
        <v>122.14279895328646</v>
      </c>
      <c r="V305" s="24">
        <f>'[1]начисления 2017'!E308*'[1]начисления 2017'!I308*12</f>
        <v>64177.824000000001</v>
      </c>
      <c r="W305" s="23">
        <f t="shared" si="140"/>
        <v>81869.099333685619</v>
      </c>
      <c r="X305" s="23">
        <f>'[1]начисления 2017'!AL308</f>
        <v>71105.802510838112</v>
      </c>
      <c r="Y305" s="23">
        <f>'[1]начисления 2017'!AM308</f>
        <v>7820.0987056343392</v>
      </c>
      <c r="Z305" s="23">
        <f>1.11426*V305*2.5%+'[1]начисления 2017'!AN308</f>
        <v>2943.1981172131614</v>
      </c>
      <c r="AA305" s="23">
        <f t="shared" si="154"/>
        <v>127.56602550701255</v>
      </c>
      <c r="AB305" s="23">
        <f>'[1]начисления 2017'!BQ308</f>
        <v>13979.328</v>
      </c>
      <c r="AC305" s="23">
        <f t="shared" si="141"/>
        <v>11250.982671986581</v>
      </c>
      <c r="AD305" s="23">
        <f>'[1]начисления 2017'!BN308</f>
        <v>3190.3990399999998</v>
      </c>
      <c r="AE305" s="23">
        <f>'[1]начисления 2017'!BP308</f>
        <v>4950.6192000000001</v>
      </c>
      <c r="AF305" s="23">
        <f>1.11426*AB305*2.5%+'[1]начисления 2017'!BR308</f>
        <v>3109.964431986582</v>
      </c>
      <c r="AG305" s="23">
        <f t="shared" si="168"/>
        <v>80.483000842290721</v>
      </c>
      <c r="AH305" s="23">
        <f>'[1]начисления 2017'!CD308</f>
        <v>4765.68</v>
      </c>
      <c r="AI305" s="23">
        <f t="shared" si="143"/>
        <v>4470.7170249572928</v>
      </c>
      <c r="AJ305" s="23">
        <f>'[1]начисления 2017'!BT308</f>
        <v>2608.98</v>
      </c>
      <c r="AK305" s="23">
        <f>1.11426*AH305*2.5%+'[1]начисления 2017'!CE308</f>
        <v>1861.737024957293</v>
      </c>
      <c r="AL305" s="23">
        <f t="shared" si="167"/>
        <v>93.810684413500127</v>
      </c>
      <c r="AM305" s="23">
        <f>'[1]начисления 2017'!CS308</f>
        <v>215408.73599999998</v>
      </c>
      <c r="AN305" s="23">
        <f t="shared" si="144"/>
        <v>43411.608972615577</v>
      </c>
      <c r="AO305" s="23">
        <f>'[1]начисления 2017'!CV308</f>
        <v>18048.108957039341</v>
      </c>
      <c r="AP305" s="23">
        <f t="shared" si="145"/>
        <v>5450.5289050258807</v>
      </c>
      <c r="AQ305" s="23">
        <f>'[1]начисления 2017'!CW308</f>
        <v>5102.8843403677956</v>
      </c>
      <c r="AR305" s="23">
        <f>'[1]начисления 2017'!CH308</f>
        <v>2036.0237564566446</v>
      </c>
      <c r="AS305" s="23">
        <f>'[1]начисления 2017'!CK308+'[1]начисления 2017'!CL308+'[1]начисления 2017'!CM308+'[1]начисления 2017'!CN308</f>
        <v>0</v>
      </c>
      <c r="AT305" s="23">
        <f>'[1]начисления 2017'!CJ308</f>
        <v>186.04347749839212</v>
      </c>
      <c r="AU305" s="23">
        <f>'[1]начисления 2017'!CI308</f>
        <v>82.105257299323767</v>
      </c>
      <c r="AV305" s="23">
        <f>1.11426*AM305*2.5%+'[1]начисления 2017'!CY308</f>
        <v>12505.914278928198</v>
      </c>
      <c r="AW305" s="23">
        <f t="shared" si="146"/>
        <v>20.153132959572996</v>
      </c>
      <c r="AX305" s="23">
        <f>'[1]начисления 2017'!CO308</f>
        <v>0</v>
      </c>
      <c r="AY305" s="23">
        <f t="shared" si="147"/>
        <v>0</v>
      </c>
      <c r="AZ305" s="23">
        <f>'[1]начисления 2017'!CP308</f>
        <v>0</v>
      </c>
      <c r="BA305" s="23">
        <f>'[1]начисления 2017'!CQ308</f>
        <v>0</v>
      </c>
      <c r="BB305" s="23">
        <f>1.11426*AX305*2.5%+'[1]начисления 2017'!CR308</f>
        <v>0</v>
      </c>
      <c r="BC305" s="23">
        <v>0</v>
      </c>
      <c r="BD305" s="23">
        <v>422589</v>
      </c>
      <c r="BE305" s="23">
        <f t="shared" si="148"/>
        <v>433153.91499999998</v>
      </c>
      <c r="BF305" s="23">
        <f>'[1]начисления 2017'!CZ308</f>
        <v>422589.19</v>
      </c>
      <c r="BG305" s="23">
        <f t="shared" si="149"/>
        <v>10564.725</v>
      </c>
      <c r="BH305" s="23">
        <f t="shared" si="155"/>
        <v>102.50004496094314</v>
      </c>
      <c r="BI305" s="23">
        <f t="shared" si="150"/>
        <v>52501.601192668517</v>
      </c>
      <c r="BJ305" s="23">
        <f>'[1]начисления 2017'!DD308</f>
        <v>29296.057812275074</v>
      </c>
      <c r="BK305" s="23">
        <f t="shared" si="151"/>
        <v>8847.4094593070713</v>
      </c>
      <c r="BL305" s="23">
        <f>'[1]начисления 2017'!DF308</f>
        <v>4262.676518988842</v>
      </c>
      <c r="BM305" s="23">
        <f>'[1]начисления 2017'!DK308</f>
        <v>299.68755788392929</v>
      </c>
      <c r="BN305" s="23">
        <f>'[1]начисления 2017'!DG308</f>
        <v>618.76462079773967</v>
      </c>
      <c r="BO305" s="23">
        <f>'[1]начисления 2017'!DH308</f>
        <v>571.13684186480862</v>
      </c>
      <c r="BP305" s="23">
        <f>'[1]начисления 2017'!DE308</f>
        <v>3223.833801013247</v>
      </c>
      <c r="BQ305" s="23">
        <f>'[1]начисления 2017'!DJ308</f>
        <v>3848.7596416132837</v>
      </c>
      <c r="BR305" s="23">
        <f>'[1]начисления 2017'!DI308</f>
        <v>1105.2751557567804</v>
      </c>
      <c r="BS305" s="23">
        <f>'[1]начисления 2017'!DL308</f>
        <v>45.29146181068878</v>
      </c>
      <c r="BT305" s="23">
        <f>'[1]начисления 2017'!DM308</f>
        <v>141.79186834427526</v>
      </c>
      <c r="BU305" s="23">
        <f>'[1]начисления 2017'!DN308</f>
        <v>240.91645301278095</v>
      </c>
      <c r="BV305" s="23">
        <f>'[1]начисления 2017'!DS308</f>
        <v>1847.1061659106797</v>
      </c>
      <c r="BW305" s="23">
        <f t="shared" si="152"/>
        <v>739650.39345482423</v>
      </c>
    </row>
    <row r="306" spans="1:75" s="25" customFormat="1" ht="12" x14ac:dyDescent="0.2">
      <c r="A306" s="18">
        <f t="shared" si="153"/>
        <v>303</v>
      </c>
      <c r="B306" s="35" t="s">
        <v>158</v>
      </c>
      <c r="C306" s="29">
        <v>3</v>
      </c>
      <c r="D306" s="29"/>
      <c r="E306" s="26">
        <v>443.6</v>
      </c>
      <c r="F306" s="23">
        <f>'[1]начисления 2017'!BD309+'[1]начисления 2017'!BH309</f>
        <v>0</v>
      </c>
      <c r="G306" s="23">
        <f t="shared" si="135"/>
        <v>0</v>
      </c>
      <c r="H306" s="23">
        <f>'[1]начисления 2017'!BF309</f>
        <v>0</v>
      </c>
      <c r="I306" s="23">
        <f t="shared" si="136"/>
        <v>0</v>
      </c>
      <c r="J306" s="23">
        <f>'[1]начисления 2017'!BG309</f>
        <v>0</v>
      </c>
      <c r="K306" s="23">
        <f>'[1]начисления 2017'!AS309</f>
        <v>0</v>
      </c>
      <c r="L306" s="23">
        <f>1.11426*F306*2.5%+'[1]начисления 2017'!BI309+'[1]начисления 2017'!BY309</f>
        <v>0</v>
      </c>
      <c r="M306" s="23">
        <v>0</v>
      </c>
      <c r="N306" s="23">
        <f>'[1]начисления 2017'!BJ309</f>
        <v>0</v>
      </c>
      <c r="O306" s="23">
        <f t="shared" si="137"/>
        <v>0</v>
      </c>
      <c r="P306" s="23">
        <f>'[1]начисления 2017'!BK309</f>
        <v>0</v>
      </c>
      <c r="Q306" s="23">
        <f t="shared" si="138"/>
        <v>0</v>
      </c>
      <c r="R306" s="23">
        <f>'[1]начисления 2017'!BL309</f>
        <v>0</v>
      </c>
      <c r="S306" s="23">
        <f>'[1]начисления 2017'!BC309</f>
        <v>0</v>
      </c>
      <c r="T306" s="23">
        <f t="shared" si="139"/>
        <v>0</v>
      </c>
      <c r="U306" s="24">
        <v>0</v>
      </c>
      <c r="V306" s="24">
        <f>'[1]начисления 2017'!E309*'[1]начисления 2017'!I309*12</f>
        <v>10752.864</v>
      </c>
      <c r="W306" s="23">
        <f t="shared" si="140"/>
        <v>13717.001232974369</v>
      </c>
      <c r="X306" s="23">
        <f>'[1]начисления 2017'!AL309</f>
        <v>11913.632721637628</v>
      </c>
      <c r="Y306" s="23">
        <f>'[1]начисления 2017'!AM309</f>
        <v>1310.241647461623</v>
      </c>
      <c r="Z306" s="23">
        <f>1.11426*V306*2.5%+'[1]начисления 2017'!AN309</f>
        <v>493.1268638751165</v>
      </c>
      <c r="AA306" s="23">
        <f t="shared" si="154"/>
        <v>127.56602550701255</v>
      </c>
      <c r="AB306" s="23">
        <f>'[1]начисления 2017'!BQ309</f>
        <v>0</v>
      </c>
      <c r="AC306" s="23">
        <f t="shared" si="141"/>
        <v>0</v>
      </c>
      <c r="AD306" s="23">
        <f>'[1]начисления 2017'!BN309</f>
        <v>0</v>
      </c>
      <c r="AE306" s="23">
        <f>'[1]начисления 2017'!BP309</f>
        <v>0</v>
      </c>
      <c r="AF306" s="23">
        <f>1.11426*AB306*2.5%+'[1]начисления 2017'!BR309</f>
        <v>0</v>
      </c>
      <c r="AG306" s="23">
        <v>0</v>
      </c>
      <c r="AH306" s="23">
        <f>'[1]начисления 2017'!CD309</f>
        <v>0</v>
      </c>
      <c r="AI306" s="23">
        <f t="shared" si="143"/>
        <v>0</v>
      </c>
      <c r="AJ306" s="23">
        <f>'[1]начисления 2017'!BT309</f>
        <v>0</v>
      </c>
      <c r="AK306" s="23">
        <f>1.11426*AH306*2.5%+'[1]начисления 2017'!CE309</f>
        <v>0</v>
      </c>
      <c r="AL306" s="23">
        <v>0</v>
      </c>
      <c r="AM306" s="23">
        <f>'[1]начисления 2017'!CS309</f>
        <v>23874.552000000003</v>
      </c>
      <c r="AN306" s="23">
        <f t="shared" si="144"/>
        <v>1539.0220396703339</v>
      </c>
      <c r="AO306" s="23">
        <f>'[1]начисления 2017'!CV309</f>
        <v>0</v>
      </c>
      <c r="AP306" s="23">
        <f t="shared" si="145"/>
        <v>0</v>
      </c>
      <c r="AQ306" s="23">
        <f>'[1]начисления 2017'!CW309</f>
        <v>506.09019999999998</v>
      </c>
      <c r="AR306" s="23">
        <f>'[1]начисления 2017'!CH309</f>
        <v>225.66009136583719</v>
      </c>
      <c r="AS306" s="23">
        <f>'[1]начисления 2017'!CK309+'[1]начисления 2017'!CL309+'[1]начисления 2017'!CM309+'[1]начисления 2017'!CN309</f>
        <v>0</v>
      </c>
      <c r="AT306" s="23">
        <f>'[1]начисления 2017'!CJ309</f>
        <v>0</v>
      </c>
      <c r="AU306" s="23">
        <f>'[1]начисления 2017'!CI309</f>
        <v>0</v>
      </c>
      <c r="AV306" s="23">
        <f>1.11426*AM306*2.5%+'[1]начисления 2017'!CY309</f>
        <v>807.2717483044969</v>
      </c>
      <c r="AW306" s="23">
        <f t="shared" si="146"/>
        <v>6.4462865718708935</v>
      </c>
      <c r="AX306" s="23">
        <f>'[1]начисления 2017'!CO309</f>
        <v>0</v>
      </c>
      <c r="AY306" s="23">
        <f t="shared" si="147"/>
        <v>0</v>
      </c>
      <c r="AZ306" s="23">
        <f>'[1]начисления 2017'!CP309</f>
        <v>0</v>
      </c>
      <c r="BA306" s="23">
        <f>'[1]начисления 2017'!CQ309</f>
        <v>0</v>
      </c>
      <c r="BB306" s="23">
        <f>1.11426*AX306*2.5%+'[1]начисления 2017'!CR309</f>
        <v>0</v>
      </c>
      <c r="BC306" s="23">
        <v>0</v>
      </c>
      <c r="BD306" s="23">
        <f>'[1]начисления 2017'!DA309</f>
        <v>1969.5840000000001</v>
      </c>
      <c r="BE306" s="23">
        <f t="shared" si="148"/>
        <v>382.4196</v>
      </c>
      <c r="BF306" s="23">
        <f>'[1]начисления 2017'!CZ309</f>
        <v>333.18</v>
      </c>
      <c r="BG306" s="23">
        <f t="shared" si="149"/>
        <v>49.239600000000003</v>
      </c>
      <c r="BH306" s="23">
        <f t="shared" si="155"/>
        <v>19.416262520410402</v>
      </c>
      <c r="BI306" s="23">
        <f t="shared" si="150"/>
        <v>4605.9549955067396</v>
      </c>
      <c r="BJ306" s="23">
        <f>'[1]начисления 2017'!DD309</f>
        <v>2570.1373056017487</v>
      </c>
      <c r="BK306" s="23">
        <f t="shared" si="151"/>
        <v>776.18146629172804</v>
      </c>
      <c r="BL306" s="23">
        <f>'[1]начисления 2017'!DF309</f>
        <v>373.96376035875346</v>
      </c>
      <c r="BM306" s="23">
        <f>'[1]начисления 2017'!DK309</f>
        <v>26.291529648041575</v>
      </c>
      <c r="BN306" s="23">
        <f>'[1]начисления 2017'!DG309</f>
        <v>54.284096703019515</v>
      </c>
      <c r="BO306" s="23">
        <f>'[1]начисления 2017'!DH309</f>
        <v>50.105721161748249</v>
      </c>
      <c r="BP306" s="23">
        <f>'[1]начисления 2017'!DE309</f>
        <v>282.82629602035797</v>
      </c>
      <c r="BQ306" s="23">
        <f>'[1]начисления 2017'!DJ309</f>
        <v>337.65091530711095</v>
      </c>
      <c r="BR306" s="23">
        <f>'[1]начисления 2017'!DI309</f>
        <v>96.965568847799886</v>
      </c>
      <c r="BS306" s="23">
        <f>'[1]начисления 2017'!DL309</f>
        <v>3.9734109063682368</v>
      </c>
      <c r="BT306" s="23">
        <f>'[1]начисления 2017'!DM309</f>
        <v>12.439372314110443</v>
      </c>
      <c r="BU306" s="23">
        <f>'[1]начисления 2017'!DN309</f>
        <v>21.135552345952796</v>
      </c>
      <c r="BV306" s="23">
        <f>'[1]начисления 2017'!DS309</f>
        <v>175.33821828841153</v>
      </c>
      <c r="BW306" s="23">
        <f t="shared" si="152"/>
        <v>20419.736086439854</v>
      </c>
    </row>
    <row r="307" spans="1:75" s="25" customFormat="1" ht="12" x14ac:dyDescent="0.2">
      <c r="A307" s="18">
        <f t="shared" si="153"/>
        <v>304</v>
      </c>
      <c r="B307" s="35" t="s">
        <v>158</v>
      </c>
      <c r="C307" s="29">
        <v>4</v>
      </c>
      <c r="D307" s="29"/>
      <c r="E307" s="26">
        <v>422.6</v>
      </c>
      <c r="F307" s="23">
        <f>'[1]начисления 2017'!BD310+'[1]начисления 2017'!BH310</f>
        <v>0</v>
      </c>
      <c r="G307" s="23">
        <f t="shared" si="135"/>
        <v>0</v>
      </c>
      <c r="H307" s="23">
        <f>'[1]начисления 2017'!BF310</f>
        <v>0</v>
      </c>
      <c r="I307" s="23">
        <f t="shared" si="136"/>
        <v>0</v>
      </c>
      <c r="J307" s="23">
        <f>'[1]начисления 2017'!BG310</f>
        <v>0</v>
      </c>
      <c r="K307" s="23">
        <f>'[1]начисления 2017'!AS310</f>
        <v>0</v>
      </c>
      <c r="L307" s="23">
        <f>1.11426*F307*2.5%+'[1]начисления 2017'!BI310+'[1]начисления 2017'!BY310</f>
        <v>0</v>
      </c>
      <c r="M307" s="23">
        <v>0</v>
      </c>
      <c r="N307" s="23">
        <f>'[1]начисления 2017'!BJ310</f>
        <v>0</v>
      </c>
      <c r="O307" s="23">
        <f t="shared" si="137"/>
        <v>0</v>
      </c>
      <c r="P307" s="23">
        <f>'[1]начисления 2017'!BK310</f>
        <v>0</v>
      </c>
      <c r="Q307" s="23">
        <f t="shared" si="138"/>
        <v>0</v>
      </c>
      <c r="R307" s="23">
        <f>'[1]начисления 2017'!BL310</f>
        <v>0</v>
      </c>
      <c r="S307" s="23">
        <f>'[1]начисления 2017'!BC310</f>
        <v>0</v>
      </c>
      <c r="T307" s="23">
        <f t="shared" si="139"/>
        <v>0</v>
      </c>
      <c r="U307" s="24">
        <v>0</v>
      </c>
      <c r="V307" s="24">
        <f>'[1]начисления 2017'!E310*'[1]начисления 2017'!I310*12</f>
        <v>10243.824000000001</v>
      </c>
      <c r="W307" s="23">
        <f t="shared" si="140"/>
        <v>13067.639136733471</v>
      </c>
      <c r="X307" s="23">
        <f>'[1]начисления 2017'!AL310</f>
        <v>11349.641993156136</v>
      </c>
      <c r="Y307" s="23">
        <f>'[1]начисления 2017'!AM310</f>
        <v>1248.2148787585256</v>
      </c>
      <c r="Z307" s="23">
        <f>1.11426*V307*2.5%+'[1]начисления 2017'!AN310</f>
        <v>469.78226481881029</v>
      </c>
      <c r="AA307" s="23">
        <f t="shared" si="154"/>
        <v>127.56602550701253</v>
      </c>
      <c r="AB307" s="23">
        <f>'[1]начисления 2017'!BQ310</f>
        <v>0</v>
      </c>
      <c r="AC307" s="23">
        <f t="shared" si="141"/>
        <v>0</v>
      </c>
      <c r="AD307" s="23">
        <f>'[1]начисления 2017'!BN310</f>
        <v>0</v>
      </c>
      <c r="AE307" s="23">
        <f>'[1]начисления 2017'!BP310</f>
        <v>0</v>
      </c>
      <c r="AF307" s="23">
        <f>1.11426*AB307*2.5%+'[1]начисления 2017'!BR310</f>
        <v>0</v>
      </c>
      <c r="AG307" s="23">
        <v>0</v>
      </c>
      <c r="AH307" s="23">
        <f>'[1]начисления 2017'!CD310</f>
        <v>0</v>
      </c>
      <c r="AI307" s="23">
        <f t="shared" si="143"/>
        <v>0</v>
      </c>
      <c r="AJ307" s="23">
        <f>'[1]начисления 2017'!BT310</f>
        <v>0</v>
      </c>
      <c r="AK307" s="23">
        <f>1.11426*AH307*2.5%+'[1]начисления 2017'!CE310</f>
        <v>0</v>
      </c>
      <c r="AL307" s="23">
        <v>0</v>
      </c>
      <c r="AM307" s="23">
        <f>'[1]начисления 2017'!CS310</f>
        <v>22744.332000000002</v>
      </c>
      <c r="AN307" s="23">
        <f t="shared" si="144"/>
        <v>1466.2005372417548</v>
      </c>
      <c r="AO307" s="23">
        <f>'[1]начисления 2017'!CV310</f>
        <v>0</v>
      </c>
      <c r="AP307" s="23">
        <f t="shared" si="145"/>
        <v>0</v>
      </c>
      <c r="AQ307" s="23">
        <f>'[1]начисления 2017'!CW310</f>
        <v>482.15980000000002</v>
      </c>
      <c r="AR307" s="23">
        <f>'[1]начисления 2017'!CH310</f>
        <v>214.97735484942021</v>
      </c>
      <c r="AS307" s="23">
        <f>'[1]начисления 2017'!CK310+'[1]начисления 2017'!CL310+'[1]начисления 2017'!CM310+'[1]начисления 2017'!CN310</f>
        <v>0</v>
      </c>
      <c r="AT307" s="23">
        <f>'[1]начисления 2017'!CJ310</f>
        <v>0</v>
      </c>
      <c r="AU307" s="23">
        <f>'[1]начисления 2017'!CI310</f>
        <v>0</v>
      </c>
      <c r="AV307" s="23">
        <f>1.11426*AM307*2.5%+'[1]начисления 2017'!CY310</f>
        <v>769.06338239233469</v>
      </c>
      <c r="AW307" s="23">
        <f t="shared" si="146"/>
        <v>6.4464436117172159</v>
      </c>
      <c r="AX307" s="23">
        <f>'[1]начисления 2017'!CO310</f>
        <v>0</v>
      </c>
      <c r="AY307" s="23">
        <f t="shared" si="147"/>
        <v>0</v>
      </c>
      <c r="AZ307" s="23">
        <f>'[1]начисления 2017'!CP310</f>
        <v>0</v>
      </c>
      <c r="BA307" s="23">
        <f>'[1]начисления 2017'!CQ310</f>
        <v>0</v>
      </c>
      <c r="BB307" s="23">
        <f>1.11426*AX307*2.5%+'[1]начисления 2017'!CR310</f>
        <v>0</v>
      </c>
      <c r="BC307" s="23">
        <v>0</v>
      </c>
      <c r="BD307" s="23">
        <f>'[1]начисления 2017'!DA310</f>
        <v>1876.3440000000001</v>
      </c>
      <c r="BE307" s="23">
        <f t="shared" si="148"/>
        <v>380.08860000000004</v>
      </c>
      <c r="BF307" s="23">
        <f>'[1]начисления 2017'!CZ310</f>
        <v>333.18</v>
      </c>
      <c r="BG307" s="23">
        <f t="shared" si="149"/>
        <v>46.908600000000007</v>
      </c>
      <c r="BH307" s="23">
        <f t="shared" si="155"/>
        <v>20.256871874240545</v>
      </c>
      <c r="BI307" s="23">
        <f t="shared" si="150"/>
        <v>4387.909335214491</v>
      </c>
      <c r="BJ307" s="23">
        <f>'[1]начисления 2017'!DD310</f>
        <v>2448.4671446061748</v>
      </c>
      <c r="BK307" s="23">
        <f t="shared" si="151"/>
        <v>739.4370776710648</v>
      </c>
      <c r="BL307" s="23">
        <f>'[1]начисления 2017'!DF310</f>
        <v>356.26033617585489</v>
      </c>
      <c r="BM307" s="23">
        <f>'[1]начисления 2017'!DK310</f>
        <v>25.046890056948534</v>
      </c>
      <c r="BN307" s="23">
        <f>'[1]начисления 2017'!DG310</f>
        <v>51.714290502019942</v>
      </c>
      <c r="BO307" s="23">
        <f>'[1]начисления 2017'!DH310</f>
        <v>47.733719032810662</v>
      </c>
      <c r="BP307" s="23">
        <f>'[1]начисления 2017'!DE310</f>
        <v>269.43731446844743</v>
      </c>
      <c r="BQ307" s="23">
        <f>'[1]начисления 2017'!DJ310</f>
        <v>321.66653924433069</v>
      </c>
      <c r="BR307" s="23">
        <f>'[1]начисления 2017'!DI310</f>
        <v>92.375224064653381</v>
      </c>
      <c r="BS307" s="23">
        <f>'[1]начисления 2017'!DL310</f>
        <v>3.7853098490334016</v>
      </c>
      <c r="BT307" s="23">
        <f>'[1]начисления 2017'!DM310</f>
        <v>11.85049310176527</v>
      </c>
      <c r="BU307" s="23">
        <f>'[1]начисления 2017'!DN310</f>
        <v>20.134996441387852</v>
      </c>
      <c r="BV307" s="23">
        <f>'[1]начисления 2017'!DS310</f>
        <v>167.33201794315232</v>
      </c>
      <c r="BW307" s="23">
        <f t="shared" si="152"/>
        <v>19469.169627132873</v>
      </c>
    </row>
    <row r="308" spans="1:75" s="25" customFormat="1" ht="12" x14ac:dyDescent="0.2">
      <c r="A308" s="18">
        <f t="shared" si="153"/>
        <v>305</v>
      </c>
      <c r="B308" s="35" t="s">
        <v>158</v>
      </c>
      <c r="C308" s="29">
        <v>5</v>
      </c>
      <c r="D308" s="29"/>
      <c r="E308" s="26">
        <v>424.8</v>
      </c>
      <c r="F308" s="23">
        <f>'[1]начисления 2017'!BD311+'[1]начисления 2017'!BH311</f>
        <v>0</v>
      </c>
      <c r="G308" s="23">
        <f t="shared" si="135"/>
        <v>0</v>
      </c>
      <c r="H308" s="23">
        <f>'[1]начисления 2017'!BF311</f>
        <v>0</v>
      </c>
      <c r="I308" s="23">
        <f t="shared" si="136"/>
        <v>0</v>
      </c>
      <c r="J308" s="23">
        <f>'[1]начисления 2017'!BG311</f>
        <v>0</v>
      </c>
      <c r="K308" s="23">
        <f>'[1]начисления 2017'!AS311</f>
        <v>0</v>
      </c>
      <c r="L308" s="23">
        <f>1.11426*F308*2.5%+'[1]начисления 2017'!BI311+'[1]начисления 2017'!BY311</f>
        <v>0</v>
      </c>
      <c r="M308" s="23">
        <v>0</v>
      </c>
      <c r="N308" s="23">
        <f>'[1]начисления 2017'!BJ311</f>
        <v>0</v>
      </c>
      <c r="O308" s="23">
        <f t="shared" si="137"/>
        <v>0</v>
      </c>
      <c r="P308" s="23">
        <f>'[1]начисления 2017'!BK311</f>
        <v>0</v>
      </c>
      <c r="Q308" s="23">
        <f t="shared" si="138"/>
        <v>0</v>
      </c>
      <c r="R308" s="23">
        <f>'[1]начисления 2017'!BL311</f>
        <v>0</v>
      </c>
      <c r="S308" s="23">
        <f>'[1]начисления 2017'!BC311</f>
        <v>0</v>
      </c>
      <c r="T308" s="23">
        <f t="shared" si="139"/>
        <v>0</v>
      </c>
      <c r="U308" s="24">
        <v>0</v>
      </c>
      <c r="V308" s="24">
        <f>'[1]начисления 2017'!E311*'[1]начисления 2017'!I311*12</f>
        <v>10297.152</v>
      </c>
      <c r="W308" s="23">
        <f t="shared" si="140"/>
        <v>13135.667546815852</v>
      </c>
      <c r="X308" s="23">
        <f>'[1]начисления 2017'!AL311</f>
        <v>11408.726736139912</v>
      </c>
      <c r="Y308" s="23">
        <f>'[1]начисления 2017'!AM311</f>
        <v>1254.7129211940883</v>
      </c>
      <c r="Z308" s="23">
        <f>1.11426*V308*2.5%+'[1]начисления 2017'!AN311</f>
        <v>472.22788948185189</v>
      </c>
      <c r="AA308" s="23">
        <f t="shared" si="154"/>
        <v>127.56602550701255</v>
      </c>
      <c r="AB308" s="23">
        <f>'[1]начисления 2017'!BQ311</f>
        <v>0</v>
      </c>
      <c r="AC308" s="23">
        <f t="shared" si="141"/>
        <v>0</v>
      </c>
      <c r="AD308" s="23">
        <f>'[1]начисления 2017'!BN311</f>
        <v>0</v>
      </c>
      <c r="AE308" s="23">
        <f>'[1]начисления 2017'!BP311</f>
        <v>0</v>
      </c>
      <c r="AF308" s="23">
        <f>1.11426*AB308*2.5%+'[1]начисления 2017'!BR311</f>
        <v>0</v>
      </c>
      <c r="AG308" s="23">
        <v>0</v>
      </c>
      <c r="AH308" s="23">
        <f>'[1]начисления 2017'!CD311</f>
        <v>0</v>
      </c>
      <c r="AI308" s="23">
        <f t="shared" si="143"/>
        <v>0</v>
      </c>
      <c r="AJ308" s="23">
        <f>'[1]начисления 2017'!BT311</f>
        <v>0</v>
      </c>
      <c r="AK308" s="23">
        <f>1.11426*AH308*2.5%+'[1]начисления 2017'!CE311</f>
        <v>0</v>
      </c>
      <c r="AL308" s="23">
        <v>0</v>
      </c>
      <c r="AM308" s="23">
        <f>'[1]начисления 2017'!CS311</f>
        <v>22862.736000000004</v>
      </c>
      <c r="AN308" s="23">
        <f t="shared" si="144"/>
        <v>1473.7620833735061</v>
      </c>
      <c r="AO308" s="23">
        <f>'[1]начисления 2017'!CV311</f>
        <v>0</v>
      </c>
      <c r="AP308" s="23">
        <f t="shared" si="145"/>
        <v>0</v>
      </c>
      <c r="AQ308" s="23">
        <f>'[1]начисления 2017'!CW311</f>
        <v>484.61419999999998</v>
      </c>
      <c r="AR308" s="23">
        <f>'[1]начисления 2017'!CH311</f>
        <v>216.09649867494963</v>
      </c>
      <c r="AS308" s="23">
        <f>'[1]начисления 2017'!CK311+'[1]начисления 2017'!CL311+'[1]начисления 2017'!CM311+'[1]начисления 2017'!CN311</f>
        <v>0</v>
      </c>
      <c r="AT308" s="23">
        <f>'[1]начисления 2017'!CJ311</f>
        <v>0</v>
      </c>
      <c r="AU308" s="23">
        <f>'[1]начисления 2017'!CI311</f>
        <v>0</v>
      </c>
      <c r="AV308" s="23">
        <f>1.11426*AM308*2.5%+'[1]начисления 2017'!CY311</f>
        <v>773.05138469855649</v>
      </c>
      <c r="AW308" s="23">
        <f t="shared" si="146"/>
        <v>6.4461317463207628</v>
      </c>
      <c r="AX308" s="23">
        <f>'[1]начисления 2017'!CO311</f>
        <v>0</v>
      </c>
      <c r="AY308" s="23">
        <f t="shared" si="147"/>
        <v>0</v>
      </c>
      <c r="AZ308" s="23">
        <f>'[1]начисления 2017'!CP311</f>
        <v>0</v>
      </c>
      <c r="BA308" s="23">
        <f>'[1]начисления 2017'!CQ311</f>
        <v>0</v>
      </c>
      <c r="BB308" s="23">
        <f>1.11426*AX308*2.5%+'[1]начисления 2017'!CR311</f>
        <v>0</v>
      </c>
      <c r="BC308" s="23">
        <v>0</v>
      </c>
      <c r="BD308" s="23">
        <f>'[1]начисления 2017'!DA311</f>
        <v>1886.1120000000001</v>
      </c>
      <c r="BE308" s="23">
        <f t="shared" si="148"/>
        <v>367.99279999999999</v>
      </c>
      <c r="BF308" s="23">
        <f>'[1]начисления 2017'!CZ311</f>
        <v>320.83999999999997</v>
      </c>
      <c r="BG308" s="23">
        <f t="shared" si="149"/>
        <v>47.152800000000006</v>
      </c>
      <c r="BH308" s="23">
        <f t="shared" si="155"/>
        <v>19.510654722519128</v>
      </c>
      <c r="BI308" s="23">
        <f t="shared" si="150"/>
        <v>4410.7522139117746</v>
      </c>
      <c r="BJ308" s="23">
        <f>'[1]начисления 2017'!DD311</f>
        <v>2461.2135424247585</v>
      </c>
      <c r="BK308" s="23">
        <f t="shared" si="151"/>
        <v>743.28648981227707</v>
      </c>
      <c r="BL308" s="23">
        <f>'[1]начисления 2017'!DF311</f>
        <v>358.11498061406331</v>
      </c>
      <c r="BM308" s="23">
        <f>'[1]начисления 2017'!DK311</f>
        <v>25.177280871253519</v>
      </c>
      <c r="BN308" s="23">
        <f>'[1]начисления 2017'!DG311</f>
        <v>51.983508294505612</v>
      </c>
      <c r="BO308" s="23">
        <f>'[1]начисления 2017'!DH311</f>
        <v>47.982214493937455</v>
      </c>
      <c r="BP308" s="23">
        <f>'[1]начисления 2017'!DE311</f>
        <v>270.83996967864761</v>
      </c>
      <c r="BQ308" s="23">
        <f>'[1]начисления 2017'!DJ311</f>
        <v>323.34109292709815</v>
      </c>
      <c r="BR308" s="23">
        <f>'[1]начисления 2017'!DI311</f>
        <v>92.85611732764967</v>
      </c>
      <c r="BS308" s="23">
        <f>'[1]начисления 2017'!DL311</f>
        <v>3.8050156740875272</v>
      </c>
      <c r="BT308" s="23">
        <f>'[1]начисления 2017'!DM311</f>
        <v>11.912185209725241</v>
      </c>
      <c r="BU308" s="23">
        <f>'[1]начисления 2017'!DN311</f>
        <v>20.239816583770846</v>
      </c>
      <c r="BV308" s="23">
        <f>'[1]начисления 2017'!DS311</f>
        <v>168.20312641327757</v>
      </c>
      <c r="BW308" s="23">
        <f t="shared" si="152"/>
        <v>19556.377770514409</v>
      </c>
    </row>
    <row r="309" spans="1:75" s="25" customFormat="1" ht="12" x14ac:dyDescent="0.2">
      <c r="A309" s="18">
        <f t="shared" si="153"/>
        <v>306</v>
      </c>
      <c r="B309" s="61" t="s">
        <v>159</v>
      </c>
      <c r="C309" s="26">
        <v>5</v>
      </c>
      <c r="D309" s="26"/>
      <c r="E309" s="26">
        <v>942.4</v>
      </c>
      <c r="F309" s="23">
        <f>'[1]начисления 2017'!BD312+'[1]начисления 2017'!BH312</f>
        <v>29855.232000000004</v>
      </c>
      <c r="G309" s="23">
        <f t="shared" si="135"/>
        <v>16875.700471653396</v>
      </c>
      <c r="H309" s="23">
        <f>'[1]начисления 2017'!BF312</f>
        <v>12322.609985749154</v>
      </c>
      <c r="I309" s="23">
        <f t="shared" si="136"/>
        <v>3721.4282156962445</v>
      </c>
      <c r="J309" s="23">
        <f>'[1]начисления 2017'!BG312</f>
        <v>0</v>
      </c>
      <c r="K309" s="23">
        <f>'[1]начисления 2017'!AS312</f>
        <v>0</v>
      </c>
      <c r="L309" s="23">
        <f>1.11426*F309*2.5%+'[1]начисления 2017'!BI312+'[1]начисления 2017'!BY312</f>
        <v>831.66227020800022</v>
      </c>
      <c r="M309" s="23">
        <f t="shared" si="156"/>
        <v>56.525102439845028</v>
      </c>
      <c r="N309" s="23">
        <f>'[1]начисления 2017'!BJ312</f>
        <v>0</v>
      </c>
      <c r="O309" s="23">
        <f t="shared" si="137"/>
        <v>0</v>
      </c>
      <c r="P309" s="23">
        <f>'[1]начисления 2017'!BK312</f>
        <v>0</v>
      </c>
      <c r="Q309" s="23">
        <f t="shared" si="138"/>
        <v>0</v>
      </c>
      <c r="R309" s="23">
        <f>'[1]начисления 2017'!BL312</f>
        <v>0</v>
      </c>
      <c r="S309" s="23">
        <f>'[1]начисления 2017'!BC312</f>
        <v>0</v>
      </c>
      <c r="T309" s="23">
        <f t="shared" si="139"/>
        <v>0</v>
      </c>
      <c r="U309" s="24">
        <v>0</v>
      </c>
      <c r="V309" s="23">
        <f>'[1]начисления 2017'!E312*'[1]начисления 2017'!I312*12</f>
        <v>0</v>
      </c>
      <c r="W309" s="23">
        <f t="shared" si="140"/>
        <v>0</v>
      </c>
      <c r="X309" s="23">
        <f>'[1]начисления 2017'!AL312</f>
        <v>0</v>
      </c>
      <c r="Y309" s="23">
        <f>'[1]начисления 2017'!AM312</f>
        <v>0</v>
      </c>
      <c r="Z309" s="23">
        <f>1.11426*V309*2.5%+'[1]начисления 2017'!AN312</f>
        <v>0</v>
      </c>
      <c r="AA309" s="23">
        <v>0</v>
      </c>
      <c r="AB309" s="23">
        <f>'[1]начисления 2017'!BQ312</f>
        <v>0</v>
      </c>
      <c r="AC309" s="23">
        <f t="shared" si="141"/>
        <v>0</v>
      </c>
      <c r="AD309" s="23">
        <f>'[1]начисления 2017'!BN312</f>
        <v>0</v>
      </c>
      <c r="AE309" s="23">
        <f>'[1]начисления 2017'!BP312</f>
        <v>0</v>
      </c>
      <c r="AF309" s="23">
        <f>1.11426*AB309*2.5%+'[1]начисления 2017'!BR312</f>
        <v>0</v>
      </c>
      <c r="AG309" s="23">
        <v>0</v>
      </c>
      <c r="AH309" s="23">
        <f>'[1]начисления 2017'!CD312</f>
        <v>1696.3199999999997</v>
      </c>
      <c r="AI309" s="23">
        <f t="shared" si="143"/>
        <v>1817.8959980056477</v>
      </c>
      <c r="AJ309" s="23">
        <f>'[1]начисления 2017'!BT312</f>
        <v>1155.22</v>
      </c>
      <c r="AK309" s="23">
        <f>1.11426*AH309*2.5%+'[1]начисления 2017'!CE312</f>
        <v>662.67599800564767</v>
      </c>
      <c r="AL309" s="23">
        <f t="shared" ref="AL309:AL324" si="169">AI309/AH309*100</f>
        <v>107.16704383640163</v>
      </c>
      <c r="AM309" s="23">
        <f>'[1]начисления 2017'!CS312</f>
        <v>64855.967999999993</v>
      </c>
      <c r="AN309" s="23">
        <f t="shared" si="144"/>
        <v>195604.57994959023</v>
      </c>
      <c r="AO309" s="23">
        <f>'[1]начисления 2017'!CV312</f>
        <v>94638.43384014492</v>
      </c>
      <c r="AP309" s="23">
        <f t="shared" si="145"/>
        <v>28580.807019723765</v>
      </c>
      <c r="AQ309" s="23">
        <f>'[1]начисления 2017'!CW312</f>
        <v>32760.692347999997</v>
      </c>
      <c r="AR309" s="23">
        <f>'[1]начисления 2017'!CH312</f>
        <v>613.01270342161013</v>
      </c>
      <c r="AS309" s="23">
        <f>'[1]начисления 2017'!CK312+'[1]начисления 2017'!CL312+'[1]начисления 2017'!CM312+'[1]начисления 2017'!CN312</f>
        <v>0</v>
      </c>
      <c r="AT309" s="23">
        <f>'[1]начисления 2017'!CJ312</f>
        <v>975.5516978832751</v>
      </c>
      <c r="AU309" s="23">
        <f>'[1]начисления 2017'!CI312</f>
        <v>430.5333583338911</v>
      </c>
      <c r="AV309" s="23">
        <f>1.11426*AM309*2.5%+'[1]начисления 2017'!CY312</f>
        <v>37605.548982082757</v>
      </c>
      <c r="AW309" s="23">
        <f t="shared" si="146"/>
        <v>301.59842799600221</v>
      </c>
      <c r="AX309" s="23">
        <f>'[1]начисления 2017'!CO312</f>
        <v>0</v>
      </c>
      <c r="AY309" s="23">
        <f t="shared" si="147"/>
        <v>0</v>
      </c>
      <c r="AZ309" s="23">
        <f>'[1]начисления 2017'!CP312</f>
        <v>0</v>
      </c>
      <c r="BA309" s="23">
        <f>'[1]начисления 2017'!CQ312</f>
        <v>0</v>
      </c>
      <c r="BB309" s="23">
        <f>1.11426*AX309*2.5%+'[1]начисления 2017'!CR312</f>
        <v>0</v>
      </c>
      <c r="BC309" s="23">
        <v>0</v>
      </c>
      <c r="BD309" s="23">
        <f>'[1]начисления 2017'!DA312</f>
        <v>2092.1279999999997</v>
      </c>
      <c r="BE309" s="23">
        <f t="shared" si="148"/>
        <v>1082.3832000000002</v>
      </c>
      <c r="BF309" s="23">
        <f>'[1]начисления 2017'!CZ312</f>
        <v>1030.0800000000002</v>
      </c>
      <c r="BG309" s="23">
        <f t="shared" si="149"/>
        <v>52.303199999999997</v>
      </c>
      <c r="BH309" s="23">
        <f t="shared" si="155"/>
        <v>51.735993208828546</v>
      </c>
      <c r="BI309" s="23">
        <f t="shared" si="150"/>
        <v>12396.779674871039</v>
      </c>
      <c r="BJ309" s="23">
        <f>'[1]начисления 2017'!DD312</f>
        <v>6917.4418644544803</v>
      </c>
      <c r="BK309" s="23">
        <f t="shared" si="151"/>
        <v>2089.067443065253</v>
      </c>
      <c r="BL309" s="23">
        <f>'[1]начисления 2017'!DF312</f>
        <v>1006.5114288081963</v>
      </c>
      <c r="BM309" s="23">
        <f>'[1]начисления 2017'!DK312</f>
        <v>70.762806123825939</v>
      </c>
      <c r="BN309" s="23">
        <f>'[1]начисления 2017'!DG312</f>
        <v>146.10389969793647</v>
      </c>
      <c r="BO309" s="23">
        <f>'[1]начисления 2017'!DH312</f>
        <v>134.85793636687029</v>
      </c>
      <c r="BP309" s="23">
        <f>'[1]начисления 2017'!DE312</f>
        <v>761.21787586821472</v>
      </c>
      <c r="BQ309" s="23">
        <f>'[1]начисления 2017'!DJ312</f>
        <v>908.77657470908082</v>
      </c>
      <c r="BR309" s="23">
        <f>'[1]начисления 2017'!DI312</f>
        <v>260.97970870913059</v>
      </c>
      <c r="BS309" s="23">
        <f>'[1]начисления 2017'!DL312</f>
        <v>10.694307610914342</v>
      </c>
      <c r="BT309" s="23">
        <f>'[1]начисления 2017'!DM312</f>
        <v>33.480170349504704</v>
      </c>
      <c r="BU309" s="23">
        <f>'[1]начисления 2017'!DN312</f>
        <v>56.885659107629692</v>
      </c>
      <c r="BV309" s="23">
        <f>'[1]начисления 2017'!DS312</f>
        <v>395.90747985099631</v>
      </c>
      <c r="BW309" s="23">
        <f t="shared" si="152"/>
        <v>228173.2467739713</v>
      </c>
    </row>
    <row r="310" spans="1:75" s="25" customFormat="1" ht="12" x14ac:dyDescent="0.2">
      <c r="A310" s="18">
        <f t="shared" si="153"/>
        <v>307</v>
      </c>
      <c r="B310" s="35" t="s">
        <v>159</v>
      </c>
      <c r="C310" s="29">
        <v>14</v>
      </c>
      <c r="D310" s="29"/>
      <c r="E310" s="26">
        <v>610.29999999999995</v>
      </c>
      <c r="F310" s="23">
        <f>'[1]начисления 2017'!BD313+'[1]начисления 2017'!BH313</f>
        <v>19334.304</v>
      </c>
      <c r="G310" s="23">
        <f t="shared" si="135"/>
        <v>10928.735142031061</v>
      </c>
      <c r="H310" s="23">
        <f>'[1]начисления 2017'!BF313</f>
        <v>7980.145240134455</v>
      </c>
      <c r="I310" s="23">
        <f t="shared" si="136"/>
        <v>2410.0038625206053</v>
      </c>
      <c r="J310" s="23">
        <f>'[1]начисления 2017'!BG313</f>
        <v>0</v>
      </c>
      <c r="K310" s="23">
        <f>'[1]начисления 2017'!AS313</f>
        <v>0</v>
      </c>
      <c r="L310" s="23">
        <f>1.11426*F310*2.5%+'[1]начисления 2017'!BI313+'[1]начисления 2017'!BY313</f>
        <v>538.58603937600003</v>
      </c>
      <c r="M310" s="23">
        <f t="shared" si="156"/>
        <v>56.525102439845057</v>
      </c>
      <c r="N310" s="23">
        <f>'[1]начисления 2017'!BJ313</f>
        <v>0</v>
      </c>
      <c r="O310" s="23">
        <f t="shared" si="137"/>
        <v>0</v>
      </c>
      <c r="P310" s="23">
        <f>'[1]начисления 2017'!BK313</f>
        <v>0</v>
      </c>
      <c r="Q310" s="23">
        <f t="shared" si="138"/>
        <v>0</v>
      </c>
      <c r="R310" s="23">
        <f>'[1]начисления 2017'!BL313</f>
        <v>0</v>
      </c>
      <c r="S310" s="23">
        <f>'[1]начисления 2017'!BC313</f>
        <v>0</v>
      </c>
      <c r="T310" s="23">
        <f t="shared" si="139"/>
        <v>0</v>
      </c>
      <c r="U310" s="24">
        <v>0</v>
      </c>
      <c r="V310" s="23">
        <f>'[1]начисления 2017'!E313*'[1]начисления 2017'!I313*12</f>
        <v>0</v>
      </c>
      <c r="W310" s="23">
        <f t="shared" si="140"/>
        <v>0</v>
      </c>
      <c r="X310" s="23">
        <f>'[1]начисления 2017'!AL313</f>
        <v>0</v>
      </c>
      <c r="Y310" s="23">
        <f>'[1]начисления 2017'!AM313</f>
        <v>0</v>
      </c>
      <c r="Z310" s="23">
        <f>1.11426*V310*2.5%+'[1]начисления 2017'!AN313</f>
        <v>0</v>
      </c>
      <c r="AA310" s="23">
        <v>0</v>
      </c>
      <c r="AB310" s="23">
        <f>'[1]начисления 2017'!BQ313</f>
        <v>0</v>
      </c>
      <c r="AC310" s="23">
        <f t="shared" si="141"/>
        <v>0</v>
      </c>
      <c r="AD310" s="23">
        <f>'[1]начисления 2017'!BN313</f>
        <v>0</v>
      </c>
      <c r="AE310" s="23">
        <f>'[1]начисления 2017'!BP313</f>
        <v>0</v>
      </c>
      <c r="AF310" s="23">
        <f>1.11426*AB310*2.5%+'[1]начисления 2017'!BR313</f>
        <v>0</v>
      </c>
      <c r="AG310" s="23">
        <v>0</v>
      </c>
      <c r="AH310" s="23">
        <f>'[1]начисления 2017'!CD313</f>
        <v>1098.54</v>
      </c>
      <c r="AI310" s="23">
        <f t="shared" si="143"/>
        <v>1467.5502139036998</v>
      </c>
      <c r="AJ310" s="23">
        <f>'[1]начисления 2017'!BT313</f>
        <v>1038.3999999999999</v>
      </c>
      <c r="AK310" s="23">
        <f>1.11426*AH310*2.5%+'[1]начисления 2017'!CE313</f>
        <v>429.15021390369998</v>
      </c>
      <c r="AL310" s="23">
        <f t="shared" si="169"/>
        <v>133.59096745714311</v>
      </c>
      <c r="AM310" s="23">
        <f>'[1]начисления 2017'!CS313</f>
        <v>42000.84599999999</v>
      </c>
      <c r="AN310" s="23">
        <f t="shared" si="144"/>
        <v>91579.55812559792</v>
      </c>
      <c r="AO310" s="23">
        <f>'[1]начисления 2017'!CV313</f>
        <v>24641.95584828651</v>
      </c>
      <c r="AP310" s="23">
        <f t="shared" si="145"/>
        <v>7441.8706661825263</v>
      </c>
      <c r="AQ310" s="23">
        <f>'[1]начисления 2017'!CW313</f>
        <v>39530.347155999996</v>
      </c>
      <c r="AR310" s="23">
        <f>'[1]начисления 2017'!CH313</f>
        <v>396.988171581291</v>
      </c>
      <c r="AS310" s="23">
        <f>'[1]начисления 2017'!CK313+'[1]начисления 2017'!CL313+'[1]начисления 2017'!CM313+'[1]начисления 2017'!CN313</f>
        <v>0</v>
      </c>
      <c r="AT310" s="23">
        <f>'[1]начисления 2017'!CJ313</f>
        <v>254.01415568188776</v>
      </c>
      <c r="AU310" s="23">
        <f>'[1]начисления 2017'!CI313</f>
        <v>112.10227786734488</v>
      </c>
      <c r="AV310" s="23">
        <f>1.11426*AM310*2.5%+'[1]начисления 2017'!CY313</f>
        <v>19202.279849998366</v>
      </c>
      <c r="AW310" s="23">
        <f t="shared" si="146"/>
        <v>218.04217497332777</v>
      </c>
      <c r="AX310" s="23">
        <f>'[1]начисления 2017'!CO313</f>
        <v>0</v>
      </c>
      <c r="AY310" s="23">
        <f t="shared" si="147"/>
        <v>0</v>
      </c>
      <c r="AZ310" s="23">
        <f>'[1]начисления 2017'!CP313</f>
        <v>0</v>
      </c>
      <c r="BA310" s="23">
        <f>'[1]начисления 2017'!CQ313</f>
        <v>0</v>
      </c>
      <c r="BB310" s="23">
        <f>1.11426*AX310*2.5%+'[1]начисления 2017'!CR313</f>
        <v>0</v>
      </c>
      <c r="BC310" s="23">
        <v>0</v>
      </c>
      <c r="BD310" s="23">
        <f>'[1]начисления 2017'!DA313</f>
        <v>2709.732</v>
      </c>
      <c r="BE310" s="23">
        <f t="shared" si="148"/>
        <v>547.26330000000007</v>
      </c>
      <c r="BF310" s="23">
        <f>'[1]начисления 2017'!CZ313</f>
        <v>479.52000000000004</v>
      </c>
      <c r="BG310" s="23">
        <f t="shared" si="149"/>
        <v>67.743300000000005</v>
      </c>
      <c r="BH310" s="23">
        <f t="shared" si="155"/>
        <v>20.196214976241194</v>
      </c>
      <c r="BI310" s="23">
        <f t="shared" si="150"/>
        <v>8198.6957943356974</v>
      </c>
      <c r="BJ310" s="23">
        <f>'[1]начисления 2017'!DD313</f>
        <v>4574.8979177735227</v>
      </c>
      <c r="BK310" s="23">
        <f t="shared" si="151"/>
        <v>1381.6191711676038</v>
      </c>
      <c r="BL310" s="23">
        <f>'[1]начисления 2017'!DF313</f>
        <v>665.66327987969339</v>
      </c>
      <c r="BM310" s="23">
        <f>'[1]начисления 2017'!DK313</f>
        <v>46.799470199412056</v>
      </c>
      <c r="BN310" s="23">
        <f>'[1]начисления 2017'!DG313</f>
        <v>96.626822401115049</v>
      </c>
      <c r="BO310" s="23">
        <f>'[1]начисления 2017'!DH313</f>
        <v>89.18922693811227</v>
      </c>
      <c r="BP310" s="23">
        <f>'[1]начисления 2017'!DE313</f>
        <v>503.43669574968146</v>
      </c>
      <c r="BQ310" s="23">
        <f>'[1]начисления 2017'!DJ313</f>
        <v>601.02565960426762</v>
      </c>
      <c r="BR310" s="23">
        <f>'[1]начисления 2017'!DI313</f>
        <v>172.60073150592342</v>
      </c>
      <c r="BS310" s="23">
        <f>'[1]начисления 2017'!DL313</f>
        <v>7.0727541452290748</v>
      </c>
      <c r="BT310" s="23">
        <f>'[1]начисления 2017'!DM313</f>
        <v>22.142341723999586</v>
      </c>
      <c r="BU310" s="23">
        <f>'[1]начисления 2017'!DN313</f>
        <v>37.621723247137538</v>
      </c>
      <c r="BV310" s="23">
        <f>'[1]начисления 2017'!DS313</f>
        <v>261.83614415444356</v>
      </c>
      <c r="BW310" s="23">
        <f t="shared" si="152"/>
        <v>112983.63872002282</v>
      </c>
    </row>
    <row r="311" spans="1:75" s="25" customFormat="1" ht="12" x14ac:dyDescent="0.2">
      <c r="A311" s="18">
        <f t="shared" si="153"/>
        <v>308</v>
      </c>
      <c r="B311" s="35" t="s">
        <v>160</v>
      </c>
      <c r="C311" s="29">
        <v>9</v>
      </c>
      <c r="D311" s="29"/>
      <c r="E311" s="26">
        <v>565.54999999999995</v>
      </c>
      <c r="F311" s="23">
        <f>'[1]начисления 2017'!BD314+'[1]начисления 2017'!BH314</f>
        <v>17916.624</v>
      </c>
      <c r="G311" s="23">
        <f t="shared" si="135"/>
        <v>17852.385290267557</v>
      </c>
      <c r="H311" s="23">
        <f>'[1]начисления 2017'!BF314</f>
        <v>7395.0043266558087</v>
      </c>
      <c r="I311" s="23">
        <f t="shared" si="136"/>
        <v>2233.2913066500541</v>
      </c>
      <c r="J311" s="23">
        <f>'[1]начисления 2017'!BG314</f>
        <v>0</v>
      </c>
      <c r="K311" s="23">
        <f>'[1]начисления 2017'!AS314</f>
        <v>7724.9952205056961</v>
      </c>
      <c r="L311" s="23">
        <f>1.11426*F311*2.5%+'[1]начисления 2017'!BI314+'[1]начисления 2017'!BY314</f>
        <v>499.09443645600004</v>
      </c>
      <c r="M311" s="23">
        <f t="shared" si="156"/>
        <v>99.641457510452625</v>
      </c>
      <c r="N311" s="23">
        <f>'[1]начисления 2017'!BJ314</f>
        <v>0</v>
      </c>
      <c r="O311" s="23">
        <f t="shared" si="137"/>
        <v>0</v>
      </c>
      <c r="P311" s="23">
        <f>'[1]начисления 2017'!BK314</f>
        <v>0</v>
      </c>
      <c r="Q311" s="23">
        <f t="shared" si="138"/>
        <v>0</v>
      </c>
      <c r="R311" s="23">
        <f>'[1]начисления 2017'!BL314</f>
        <v>0</v>
      </c>
      <c r="S311" s="23">
        <f>'[1]начисления 2017'!BC314</f>
        <v>0</v>
      </c>
      <c r="T311" s="23">
        <f t="shared" si="139"/>
        <v>0</v>
      </c>
      <c r="U311" s="24">
        <v>0</v>
      </c>
      <c r="V311" s="24">
        <f>'[1]начисления 2017'!E314*'[1]начисления 2017'!I314*12</f>
        <v>19545.407999999999</v>
      </c>
      <c r="W311" s="23">
        <f t="shared" si="140"/>
        <v>17650.523485553</v>
      </c>
      <c r="X311" s="23">
        <f>'[1]начисления 2017'!AL314</f>
        <v>15188.807452033723</v>
      </c>
      <c r="Y311" s="23">
        <f>'[1]начисления 2017'!AM314</f>
        <v>1670.4399542874678</v>
      </c>
      <c r="Z311" s="23">
        <f>1.11426*V311*2.5%+'[1]начисления 2017'!AN314</f>
        <v>791.27607923180904</v>
      </c>
      <c r="AA311" s="23">
        <f t="shared" si="154"/>
        <v>90.305218932001836</v>
      </c>
      <c r="AB311" s="23">
        <f>'[1]начисления 2017'!BQ314</f>
        <v>0</v>
      </c>
      <c r="AC311" s="23">
        <f t="shared" si="141"/>
        <v>0</v>
      </c>
      <c r="AD311" s="23">
        <f>'[1]начисления 2017'!BN314</f>
        <v>0</v>
      </c>
      <c r="AE311" s="23">
        <f>'[1]начисления 2017'!BP314</f>
        <v>0</v>
      </c>
      <c r="AF311" s="23">
        <f>1.11426*AB311*2.5%+'[1]начисления 2017'!BR314</f>
        <v>0</v>
      </c>
      <c r="AG311" s="23">
        <v>0</v>
      </c>
      <c r="AH311" s="23">
        <f>'[1]начисления 2017'!CD314</f>
        <v>1017.99</v>
      </c>
      <c r="AI311" s="23">
        <f t="shared" si="143"/>
        <v>826.0229485060421</v>
      </c>
      <c r="AJ311" s="23">
        <f>'[1]начисления 2017'!BT314</f>
        <v>428.34</v>
      </c>
      <c r="AK311" s="23">
        <f>1.11426*AH311*2.5%+'[1]начисления 2017'!CE314</f>
        <v>397.68294850604212</v>
      </c>
      <c r="AL311" s="23">
        <f t="shared" si="169"/>
        <v>81.142540546178452</v>
      </c>
      <c r="AM311" s="23">
        <f>'[1]начисления 2017'!CS314</f>
        <v>44364.004199999996</v>
      </c>
      <c r="AN311" s="23">
        <f t="shared" si="144"/>
        <v>5558.2953679347629</v>
      </c>
      <c r="AO311" s="23">
        <f>'[1]начисления 2017'!CV314</f>
        <v>2120.4105790577369</v>
      </c>
      <c r="AP311" s="23">
        <f t="shared" si="145"/>
        <v>640.36399487543656</v>
      </c>
      <c r="AQ311" s="23">
        <f>'[1]начисления 2017'!CW314</f>
        <v>402.05807560545696</v>
      </c>
      <c r="AR311" s="23">
        <f>'[1]начисления 2017'!CH314</f>
        <v>419.32452768648324</v>
      </c>
      <c r="AS311" s="23">
        <f>'[1]начисления 2017'!CK314+'[1]начисления 2017'!CL314+'[1]начисления 2017'!CM314+'[1]начисления 2017'!CN314</f>
        <v>0</v>
      </c>
      <c r="AT311" s="23">
        <f>'[1]начисления 2017'!CJ314</f>
        <v>21.857611719393876</v>
      </c>
      <c r="AU311" s="23">
        <f>'[1]начисления 2017'!CI314</f>
        <v>9.6462657992675851</v>
      </c>
      <c r="AV311" s="23">
        <f>1.11426*AM311*2.5%+'[1]начисления 2017'!CY314</f>
        <v>1944.634313190988</v>
      </c>
      <c r="AW311" s="23">
        <f t="shared" si="146"/>
        <v>12.528840595355376</v>
      </c>
      <c r="AX311" s="23">
        <f>'[1]начисления 2017'!CO314</f>
        <v>0</v>
      </c>
      <c r="AY311" s="23">
        <f t="shared" si="147"/>
        <v>0</v>
      </c>
      <c r="AZ311" s="23">
        <f>'[1]начисления 2017'!CP314</f>
        <v>0</v>
      </c>
      <c r="BA311" s="23">
        <f>'[1]начисления 2017'!CQ314</f>
        <v>0</v>
      </c>
      <c r="BB311" s="23">
        <f>1.11426*AX311*2.5%+'[1]начисления 2017'!CR314</f>
        <v>0</v>
      </c>
      <c r="BC311" s="23">
        <v>0</v>
      </c>
      <c r="BD311" s="23">
        <f>'[1]начисления 2017'!DA314</f>
        <v>2511.0419999999995</v>
      </c>
      <c r="BE311" s="23">
        <f t="shared" si="148"/>
        <v>784.25604999999996</v>
      </c>
      <c r="BF311" s="23">
        <f>'[1]начисления 2017'!CZ314</f>
        <v>721.48</v>
      </c>
      <c r="BG311" s="23">
        <f t="shared" si="149"/>
        <v>62.776049999999991</v>
      </c>
      <c r="BH311" s="23">
        <f t="shared" si="155"/>
        <v>31.232295198566973</v>
      </c>
      <c r="BI311" s="23">
        <f t="shared" si="150"/>
        <v>10742.454375156663</v>
      </c>
      <c r="BJ311" s="23">
        <f>'[1]начисления 2017'!DD314</f>
        <v>5994.3231686477438</v>
      </c>
      <c r="BK311" s="23">
        <f t="shared" si="151"/>
        <v>1810.2855969316186</v>
      </c>
      <c r="BL311" s="23">
        <f>'[1]начисления 2017'!DF314</f>
        <v>872.19450418749773</v>
      </c>
      <c r="BM311" s="23">
        <f>'[1]начисления 2017'!DK314</f>
        <v>61.319652053198631</v>
      </c>
      <c r="BN311" s="23">
        <f>'[1]начисления 2017'!DG314</f>
        <v>126.60662831001517</v>
      </c>
      <c r="BO311" s="23">
        <f>'[1]начисления 2017'!DH314</f>
        <v>116.86141615354276</v>
      </c>
      <c r="BP311" s="23">
        <f>'[1]начисления 2017'!DE314</f>
        <v>659.63488224638741</v>
      </c>
      <c r="BQ311" s="23">
        <f>'[1]начисления 2017'!DJ314</f>
        <v>787.50216968141865</v>
      </c>
      <c r="BR311" s="23">
        <f>'[1]начисления 2017'!DI314</f>
        <v>226.15249179046791</v>
      </c>
      <c r="BS311" s="23">
        <f>'[1]начисления 2017'!DL314</f>
        <v>9.2671737819953712</v>
      </c>
      <c r="BT311" s="23">
        <f>'[1]начисления 2017'!DM314</f>
        <v>29.012308993526478</v>
      </c>
      <c r="BU311" s="23">
        <f>'[1]начисления 2017'!DN314</f>
        <v>49.294382379251594</v>
      </c>
      <c r="BV311" s="23">
        <f>'[1]начисления 2017'!DS314</f>
        <v>343.07442340882193</v>
      </c>
      <c r="BW311" s="23">
        <f t="shared" si="152"/>
        <v>53757.011940826851</v>
      </c>
    </row>
    <row r="312" spans="1:75" s="25" customFormat="1" ht="12" x14ac:dyDescent="0.2">
      <c r="A312" s="18">
        <f t="shared" si="153"/>
        <v>309</v>
      </c>
      <c r="B312" s="35" t="s">
        <v>160</v>
      </c>
      <c r="C312" s="29">
        <v>11</v>
      </c>
      <c r="D312" s="29"/>
      <c r="E312" s="26">
        <v>570.24</v>
      </c>
      <c r="F312" s="23">
        <f>'[1]начисления 2017'!BD315+'[1]начисления 2017'!BH315</f>
        <v>18065.2032</v>
      </c>
      <c r="G312" s="23">
        <f t="shared" si="135"/>
        <v>18000.43177070493</v>
      </c>
      <c r="H312" s="23">
        <f>'[1]начисления 2017'!BF315</f>
        <v>7456.3297095432927</v>
      </c>
      <c r="I312" s="23">
        <f t="shared" si="136"/>
        <v>2251.8115722820744</v>
      </c>
      <c r="J312" s="23">
        <f>'[1]начисления 2017'!BG315</f>
        <v>0</v>
      </c>
      <c r="K312" s="23">
        <f>'[1]начисления 2017'!AS315</f>
        <v>7789.0571559387654</v>
      </c>
      <c r="L312" s="23">
        <f>1.11426*F312*2.5%+'[1]начисления 2017'!BI315+'[1]начисления 2017'!BY315</f>
        <v>503.23333294080004</v>
      </c>
      <c r="M312" s="23">
        <f t="shared" si="156"/>
        <v>99.641457510452639</v>
      </c>
      <c r="N312" s="23">
        <f>'[1]начисления 2017'!BJ315</f>
        <v>0</v>
      </c>
      <c r="O312" s="23">
        <f t="shared" si="137"/>
        <v>0</v>
      </c>
      <c r="P312" s="23">
        <f>'[1]начисления 2017'!BK315</f>
        <v>0</v>
      </c>
      <c r="Q312" s="23">
        <f t="shared" si="138"/>
        <v>0</v>
      </c>
      <c r="R312" s="23">
        <f>'[1]начисления 2017'!BL315</f>
        <v>0</v>
      </c>
      <c r="S312" s="23">
        <f>'[1]начисления 2017'!BC315</f>
        <v>0</v>
      </c>
      <c r="T312" s="23">
        <f t="shared" si="139"/>
        <v>0</v>
      </c>
      <c r="U312" s="24">
        <v>0</v>
      </c>
      <c r="V312" s="24">
        <f>'[1]начисления 2017'!E315*'[1]начисления 2017'!I315*12</f>
        <v>20870.784</v>
      </c>
      <c r="W312" s="23">
        <f t="shared" si="140"/>
        <v>17829.301140674401</v>
      </c>
      <c r="X312" s="23">
        <f>'[1]начисления 2017'!AL315</f>
        <v>15314.765381394591</v>
      </c>
      <c r="Y312" s="23">
        <f>'[1]начисления 2017'!AM315</f>
        <v>1684.2925992978267</v>
      </c>
      <c r="Z312" s="23">
        <f>1.11426*V312*2.5%+'[1]начисления 2017'!AN315</f>
        <v>830.24315998198426</v>
      </c>
      <c r="AA312" s="23">
        <f t="shared" si="154"/>
        <v>85.427079024316484</v>
      </c>
      <c r="AB312" s="23">
        <f>'[1]начисления 2017'!BQ315</f>
        <v>0</v>
      </c>
      <c r="AC312" s="23">
        <f t="shared" si="141"/>
        <v>0</v>
      </c>
      <c r="AD312" s="23">
        <f>'[1]начисления 2017'!BN315</f>
        <v>0</v>
      </c>
      <c r="AE312" s="23">
        <f>'[1]начисления 2017'!BP315</f>
        <v>0</v>
      </c>
      <c r="AF312" s="23">
        <f>1.11426*AB312*2.5%+'[1]начисления 2017'!BR315</f>
        <v>0</v>
      </c>
      <c r="AG312" s="23">
        <v>0</v>
      </c>
      <c r="AH312" s="23">
        <f>'[1]начисления 2017'!CD315</f>
        <v>1026.432</v>
      </c>
      <c r="AI312" s="23">
        <f t="shared" si="143"/>
        <v>829.32085855553964</v>
      </c>
      <c r="AJ312" s="23">
        <f>'[1]начисления 2017'!BT315</f>
        <v>428.34</v>
      </c>
      <c r="AK312" s="23">
        <f>1.11426*AH312*2.5%+'[1]начисления 2017'!CE315</f>
        <v>400.98085855553961</v>
      </c>
      <c r="AL312" s="23">
        <f t="shared" si="169"/>
        <v>80.796473468825951</v>
      </c>
      <c r="AM312" s="23">
        <f>'[1]начисления 2017'!CS315</f>
        <v>39243.916799999999</v>
      </c>
      <c r="AN312" s="23">
        <f t="shared" si="144"/>
        <v>7630.0292930411815</v>
      </c>
      <c r="AO312" s="23">
        <f>'[1]начисления 2017'!CV315</f>
        <v>3554.888620561032</v>
      </c>
      <c r="AP312" s="23">
        <f t="shared" si="145"/>
        <v>1073.5763634094317</v>
      </c>
      <c r="AQ312" s="23">
        <f>'[1]начисления 2017'!CW315</f>
        <v>379.1601598254008</v>
      </c>
      <c r="AR312" s="23">
        <f>'[1]начисления 2017'!CH315</f>
        <v>370.92992784288947</v>
      </c>
      <c r="AS312" s="23">
        <f>'[1]начисления 2017'!CK315+'[1]начисления 2017'!CL315+'[1]начисления 2017'!CM315+'[1]начисления 2017'!CN315</f>
        <v>0</v>
      </c>
      <c r="AT312" s="23">
        <f>'[1]начисления 2017'!CJ315</f>
        <v>36.644495146993421</v>
      </c>
      <c r="AU312" s="23">
        <f>'[1]начисления 2017'!CI315</f>
        <v>16.172056892850321</v>
      </c>
      <c r="AV312" s="23">
        <f>1.11426*AM312*2.5%+'[1]начисления 2017'!CY315</f>
        <v>2198.6576693625834</v>
      </c>
      <c r="AW312" s="23">
        <f t="shared" si="146"/>
        <v>19.442578405020932</v>
      </c>
      <c r="AX312" s="23">
        <f>'[1]начисления 2017'!CO315</f>
        <v>0</v>
      </c>
      <c r="AY312" s="23">
        <f t="shared" si="147"/>
        <v>0</v>
      </c>
      <c r="AZ312" s="23">
        <f>'[1]начисления 2017'!CP315</f>
        <v>0</v>
      </c>
      <c r="BA312" s="23">
        <f>'[1]начисления 2017'!CQ315</f>
        <v>0</v>
      </c>
      <c r="BB312" s="23">
        <f>1.11426*AX312*2.5%+'[1]начисления 2017'!CR315</f>
        <v>0</v>
      </c>
      <c r="BC312" s="23">
        <v>0</v>
      </c>
      <c r="BD312" s="23">
        <f>'[1]начисления 2017'!DA315</f>
        <v>2531.8656000000001</v>
      </c>
      <c r="BE312" s="23">
        <f t="shared" si="148"/>
        <v>631.61664000000007</v>
      </c>
      <c r="BF312" s="23">
        <f>'[1]начисления 2017'!CZ315</f>
        <v>568.32000000000005</v>
      </c>
      <c r="BG312" s="23">
        <f t="shared" si="149"/>
        <v>63.296640000000004</v>
      </c>
      <c r="BH312" s="23">
        <f t="shared" si="155"/>
        <v>24.946689113355784</v>
      </c>
      <c r="BI312" s="23">
        <f t="shared" si="150"/>
        <v>10287.2497194649</v>
      </c>
      <c r="BJ312" s="23">
        <f>'[1]начисления 2017'!DD315</f>
        <v>5740.3175458359028</v>
      </c>
      <c r="BK312" s="23">
        <f t="shared" si="151"/>
        <v>1733.5758988424427</v>
      </c>
      <c r="BL312" s="23">
        <f>'[1]начисления 2017'!DF315</f>
        <v>835.23581810798362</v>
      </c>
      <c r="BM312" s="23">
        <f>'[1]начисления 2017'!DK315</f>
        <v>58.721270889526437</v>
      </c>
      <c r="BN312" s="23">
        <f>'[1]начисления 2017'!DG315</f>
        <v>121.24175314876366</v>
      </c>
      <c r="BO312" s="23">
        <f>'[1]начисления 2017'!DH315</f>
        <v>111.90948814472127</v>
      </c>
      <c r="BP312" s="23">
        <f>'[1]начисления 2017'!DE315</f>
        <v>631.68327463708215</v>
      </c>
      <c r="BQ312" s="23">
        <f>'[1]начисления 2017'!DJ315</f>
        <v>754.13226728412599</v>
      </c>
      <c r="BR312" s="23">
        <f>'[1]начисления 2017'!DI315</f>
        <v>216.56942412602527</v>
      </c>
      <c r="BS312" s="23">
        <f>'[1]начисления 2017'!DL315</f>
        <v>8.8744832009280987</v>
      </c>
      <c r="BT312" s="23">
        <f>'[1]начисления 2017'!DM315</f>
        <v>27.782930895653138</v>
      </c>
      <c r="BU312" s="23">
        <f>'[1]начисления 2017'!DN315</f>
        <v>47.205564351745835</v>
      </c>
      <c r="BV312" s="23">
        <f>'[1]начисления 2017'!DS315</f>
        <v>328.53686343131585</v>
      </c>
      <c r="BW312" s="23">
        <f t="shared" si="152"/>
        <v>55536.48628587227</v>
      </c>
    </row>
    <row r="313" spans="1:75" s="25" customFormat="1" ht="12" x14ac:dyDescent="0.2">
      <c r="A313" s="18">
        <f t="shared" si="153"/>
        <v>310</v>
      </c>
      <c r="B313" s="35" t="s">
        <v>160</v>
      </c>
      <c r="C313" s="29">
        <v>15</v>
      </c>
      <c r="D313" s="29"/>
      <c r="E313" s="26">
        <v>569.32000000000005</v>
      </c>
      <c r="F313" s="23">
        <f>'[1]начисления 2017'!BD316+'[1]начисления 2017'!BH316</f>
        <v>0</v>
      </c>
      <c r="G313" s="23">
        <f t="shared" si="135"/>
        <v>0</v>
      </c>
      <c r="H313" s="23">
        <f>'[1]начисления 2017'!BF316</f>
        <v>0</v>
      </c>
      <c r="I313" s="23">
        <f t="shared" si="136"/>
        <v>0</v>
      </c>
      <c r="J313" s="23">
        <f>'[1]начисления 2017'!BG316</f>
        <v>0</v>
      </c>
      <c r="K313" s="23">
        <f>'[1]начисления 2017'!AS316</f>
        <v>0</v>
      </c>
      <c r="L313" s="23">
        <f>1.11426*F313*2.5%+'[1]начисления 2017'!BI316+'[1]начисления 2017'!BY316</f>
        <v>0</v>
      </c>
      <c r="M313" s="23">
        <v>0</v>
      </c>
      <c r="N313" s="23">
        <f>'[1]начисления 2017'!BJ316</f>
        <v>0</v>
      </c>
      <c r="O313" s="23">
        <f t="shared" si="137"/>
        <v>0</v>
      </c>
      <c r="P313" s="23">
        <f>'[1]начисления 2017'!BK316</f>
        <v>0</v>
      </c>
      <c r="Q313" s="23">
        <f t="shared" si="138"/>
        <v>0</v>
      </c>
      <c r="R313" s="23">
        <f>'[1]начисления 2017'!BL316</f>
        <v>0</v>
      </c>
      <c r="S313" s="23">
        <f>'[1]начисления 2017'!BC316</f>
        <v>0</v>
      </c>
      <c r="T313" s="23">
        <f t="shared" si="139"/>
        <v>0</v>
      </c>
      <c r="U313" s="24">
        <v>0</v>
      </c>
      <c r="V313" s="24">
        <f>'[1]начисления 2017'!E316*'[1]начисления 2017'!I316*12</f>
        <v>19675.699200000003</v>
      </c>
      <c r="W313" s="23">
        <f t="shared" si="140"/>
        <v>17768.183238962138</v>
      </c>
      <c r="X313" s="23">
        <f>'[1]начисления 2017'!AL316</f>
        <v>15290.057216146834</v>
      </c>
      <c r="Y313" s="23">
        <f>'[1]начисления 2017'!AM316</f>
        <v>1681.5752360975005</v>
      </c>
      <c r="Z313" s="23">
        <f>1.11426*V313*2.5%+'[1]начисления 2017'!AN316</f>
        <v>796.55078671780325</v>
      </c>
      <c r="AA313" s="23">
        <f t="shared" si="154"/>
        <v>90.305218932001836</v>
      </c>
      <c r="AB313" s="23">
        <f>'[1]начисления 2017'!BQ316</f>
        <v>0</v>
      </c>
      <c r="AC313" s="23">
        <f t="shared" si="141"/>
        <v>0</v>
      </c>
      <c r="AD313" s="23">
        <f>'[1]начисления 2017'!BN316</f>
        <v>0</v>
      </c>
      <c r="AE313" s="23">
        <f>'[1]начисления 2017'!BP316</f>
        <v>0</v>
      </c>
      <c r="AF313" s="23">
        <f>1.11426*AB313*2.5%+'[1]начисления 2017'!BR316</f>
        <v>0</v>
      </c>
      <c r="AG313" s="23">
        <v>0</v>
      </c>
      <c r="AH313" s="23">
        <f>'[1]начисления 2017'!CD316</f>
        <v>1024.7760000000001</v>
      </c>
      <c r="AI313" s="23">
        <f t="shared" si="143"/>
        <v>880.5939337697107</v>
      </c>
      <c r="AJ313" s="23">
        <f>'[1]начисления 2017'!BT316</f>
        <v>480.26</v>
      </c>
      <c r="AK313" s="23">
        <f>1.11426*AH313*2.5%+'[1]начисления 2017'!CE316</f>
        <v>400.33393376971077</v>
      </c>
      <c r="AL313" s="23">
        <f t="shared" si="169"/>
        <v>85.930382226916961</v>
      </c>
      <c r="AM313" s="23">
        <f>'[1]начисления 2017'!CS316</f>
        <v>44659.738080000003</v>
      </c>
      <c r="AN313" s="23">
        <f t="shared" si="144"/>
        <v>5675.4406364360284</v>
      </c>
      <c r="AO313" s="23">
        <f>'[1]начисления 2017'!CV316</f>
        <v>2205.595779117748</v>
      </c>
      <c r="AP313" s="23">
        <f t="shared" si="145"/>
        <v>666.08992529355987</v>
      </c>
      <c r="AQ313" s="23">
        <f>'[1]начисления 2017'!CW316</f>
        <v>378.63749085261918</v>
      </c>
      <c r="AR313" s="23">
        <f>'[1]начисления 2017'!CH316</f>
        <v>422.11977738921172</v>
      </c>
      <c r="AS313" s="23">
        <f>'[1]начисления 2017'!CK316+'[1]начисления 2017'!CL316+'[1]начисления 2017'!CM316+'[1]начисления 2017'!CN316</f>
        <v>0</v>
      </c>
      <c r="AT313" s="23">
        <f>'[1]начисления 2017'!CJ316</f>
        <v>22.735717613384473</v>
      </c>
      <c r="AU313" s="23">
        <f>'[1]начисления 2017'!CI316</f>
        <v>10.033794087448364</v>
      </c>
      <c r="AV313" s="23">
        <f>1.11426*AM313*2.5%+'[1]начисления 2017'!CY316</f>
        <v>1970.2281520820568</v>
      </c>
      <c r="AW313" s="23">
        <f t="shared" si="146"/>
        <v>12.708181642869205</v>
      </c>
      <c r="AX313" s="23">
        <f>'[1]начисления 2017'!CO316</f>
        <v>0</v>
      </c>
      <c r="AY313" s="23">
        <f t="shared" si="147"/>
        <v>0</v>
      </c>
      <c r="AZ313" s="23">
        <f>'[1]начисления 2017'!CP316</f>
        <v>0</v>
      </c>
      <c r="BA313" s="23">
        <f>'[1]начисления 2017'!CQ316</f>
        <v>0</v>
      </c>
      <c r="BB313" s="23">
        <f>1.11426*AX313*2.5%+'[1]начисления 2017'!CR316</f>
        <v>0</v>
      </c>
      <c r="BC313" s="23">
        <v>0</v>
      </c>
      <c r="BD313" s="23">
        <f>'[1]начисления 2017'!DA316</f>
        <v>2527.7808</v>
      </c>
      <c r="BE313" s="23">
        <f t="shared" si="148"/>
        <v>649.27451999999994</v>
      </c>
      <c r="BF313" s="23">
        <f>'[1]начисления 2017'!CZ316</f>
        <v>586.07999999999993</v>
      </c>
      <c r="BG313" s="23">
        <f t="shared" si="149"/>
        <v>63.194520000000004</v>
      </c>
      <c r="BH313" s="23">
        <f t="shared" si="155"/>
        <v>25.685554696831304</v>
      </c>
      <c r="BI313" s="23">
        <f t="shared" si="150"/>
        <v>8544.1168802827542</v>
      </c>
      <c r="BJ313" s="23">
        <f>'[1]начисления 2017'!DD316</f>
        <v>4767.6439650102093</v>
      </c>
      <c r="BK313" s="23">
        <f t="shared" si="151"/>
        <v>1439.8284774330832</v>
      </c>
      <c r="BL313" s="23">
        <f>'[1]начисления 2017'!DF316</f>
        <v>693.70848838346285</v>
      </c>
      <c r="BM313" s="23">
        <f>'[1]начисления 2017'!DK316</f>
        <v>48.771189143929575</v>
      </c>
      <c r="BN313" s="23">
        <f>'[1]начисления 2017'!DG316</f>
        <v>100.69782866389966</v>
      </c>
      <c r="BO313" s="23">
        <f>'[1]начисления 2017'!DH316</f>
        <v>92.946878203210517</v>
      </c>
      <c r="BP313" s="23">
        <f>'[1]начисления 2017'!DE316</f>
        <v>524.64709975949904</v>
      </c>
      <c r="BQ313" s="23">
        <f>'[1]начисления 2017'!DJ316</f>
        <v>626.34760607360511</v>
      </c>
      <c r="BR313" s="23">
        <f>'[1]начисления 2017'!DI316</f>
        <v>179.87261152289179</v>
      </c>
      <c r="BS313" s="23">
        <f>'[1]начисления 2017'!DL316</f>
        <v>7.3707379317685673</v>
      </c>
      <c r="BT313" s="23">
        <f>'[1]начисления 2017'!DM316</f>
        <v>23.075225674761469</v>
      </c>
      <c r="BU313" s="23">
        <f>'[1]начисления 2017'!DN316</f>
        <v>39.206772482432257</v>
      </c>
      <c r="BV313" s="23">
        <f>'[1]начисления 2017'!DS316</f>
        <v>272.86762129700367</v>
      </c>
      <c r="BW313" s="23">
        <f t="shared" si="152"/>
        <v>33790.476830747633</v>
      </c>
    </row>
    <row r="314" spans="1:75" s="25" customFormat="1" ht="12" x14ac:dyDescent="0.2">
      <c r="A314" s="18">
        <f t="shared" si="153"/>
        <v>311</v>
      </c>
      <c r="B314" s="35" t="s">
        <v>160</v>
      </c>
      <c r="C314" s="29">
        <v>17</v>
      </c>
      <c r="D314" s="29"/>
      <c r="E314" s="26">
        <v>557.39</v>
      </c>
      <c r="F314" s="23">
        <f>'[1]начисления 2017'!BD317+'[1]начисления 2017'!BH317</f>
        <v>17658.1152</v>
      </c>
      <c r="G314" s="23">
        <f t="shared" si="135"/>
        <v>22639.294870154779</v>
      </c>
      <c r="H314" s="23">
        <f>'[1]начисления 2017'!BF317</f>
        <v>7288.306005896352</v>
      </c>
      <c r="I314" s="23">
        <f t="shared" si="136"/>
        <v>2201.0684137806984</v>
      </c>
      <c r="J314" s="23">
        <f>'[1]начисления 2017'!BG317</f>
        <v>244.49151599999999</v>
      </c>
      <c r="K314" s="23">
        <f>'[1]начисления 2017'!AS317</f>
        <v>7613.5356484089298</v>
      </c>
      <c r="L314" s="23">
        <f>1.11426*F314*2.5%+'[1]начисления 2017'!BI317+'[1]начисления 2017'!BY317</f>
        <v>5291.8932860688001</v>
      </c>
      <c r="M314" s="23">
        <f t="shared" si="156"/>
        <v>128.20901106226091</v>
      </c>
      <c r="N314" s="23">
        <f>'[1]начисления 2017'!BJ317</f>
        <v>0</v>
      </c>
      <c r="O314" s="23">
        <f t="shared" si="137"/>
        <v>0</v>
      </c>
      <c r="P314" s="23">
        <f>'[1]начисления 2017'!BK317</f>
        <v>0</v>
      </c>
      <c r="Q314" s="23">
        <f t="shared" si="138"/>
        <v>0</v>
      </c>
      <c r="R314" s="23">
        <f>'[1]начисления 2017'!BL317</f>
        <v>0</v>
      </c>
      <c r="S314" s="23">
        <f>'[1]начисления 2017'!BC317</f>
        <v>0</v>
      </c>
      <c r="T314" s="23">
        <f t="shared" si="139"/>
        <v>0</v>
      </c>
      <c r="U314" s="24">
        <v>0</v>
      </c>
      <c r="V314" s="24">
        <f>'[1]начисления 2017'!E317*'[1]начисления 2017'!I317*12</f>
        <v>13511.133599999999</v>
      </c>
      <c r="W314" s="23">
        <f t="shared" si="140"/>
        <v>17235.61613446254</v>
      </c>
      <c r="X314" s="23">
        <f>'[1]начисления 2017'!AL317</f>
        <v>14969.65676896663</v>
      </c>
      <c r="Y314" s="23">
        <f>'[1]начисления 2017'!AM317</f>
        <v>1646.338124162836</v>
      </c>
      <c r="Z314" s="23">
        <f>1.11426*V314*2.5%+'[1]начисления 2017'!AN317</f>
        <v>619.62124133307293</v>
      </c>
      <c r="AA314" s="23">
        <f t="shared" si="154"/>
        <v>127.56602550701253</v>
      </c>
      <c r="AB314" s="23">
        <f>'[1]начисления 2017'!BQ317</f>
        <v>0</v>
      </c>
      <c r="AC314" s="23">
        <f t="shared" si="141"/>
        <v>0</v>
      </c>
      <c r="AD314" s="23">
        <f>'[1]начисления 2017'!BN317</f>
        <v>0</v>
      </c>
      <c r="AE314" s="23">
        <f>'[1]начисления 2017'!BP317</f>
        <v>0</v>
      </c>
      <c r="AF314" s="23">
        <f>1.11426*AB314*2.5%+'[1]начисления 2017'!BR317</f>
        <v>0</v>
      </c>
      <c r="AG314" s="23">
        <v>0</v>
      </c>
      <c r="AH314" s="23">
        <f>'[1]начисления 2017'!CD317</f>
        <v>1003.3019999999999</v>
      </c>
      <c r="AI314" s="23">
        <f t="shared" si="143"/>
        <v>869.84500692738538</v>
      </c>
      <c r="AJ314" s="23">
        <f>'[1]начисления 2017'!BT317</f>
        <v>477.9</v>
      </c>
      <c r="AK314" s="23">
        <f>1.11426*AH314*2.5%+'[1]начисления 2017'!CE317</f>
        <v>391.94500692738535</v>
      </c>
      <c r="AL314" s="23">
        <f t="shared" si="169"/>
        <v>86.698223159864668</v>
      </c>
      <c r="AM314" s="23">
        <f>'[1]начисления 2017'!CS317</f>
        <v>45248.9202</v>
      </c>
      <c r="AN314" s="23">
        <f t="shared" si="144"/>
        <v>52585.17215920757</v>
      </c>
      <c r="AO314" s="23">
        <f>'[1]начисления 2017'!CV317</f>
        <v>31495.839116298986</v>
      </c>
      <c r="AP314" s="23">
        <f t="shared" si="145"/>
        <v>9511.7434131222944</v>
      </c>
      <c r="AQ314" s="23">
        <f>'[1]начисления 2017'!CW317</f>
        <v>445.91150732512699</v>
      </c>
      <c r="AR314" s="23">
        <f>'[1]начисления 2017'!CH317</f>
        <v>427.68867313353041</v>
      </c>
      <c r="AS314" s="23">
        <f>'[1]начисления 2017'!CK317+'[1]начисления 2017'!CL317+'[1]начисления 2017'!CM317+'[1]начисления 2017'!CN317</f>
        <v>0</v>
      </c>
      <c r="AT314" s="23">
        <f>'[1]начисления 2017'!CJ317</f>
        <v>324.6653402788063</v>
      </c>
      <c r="AU314" s="23">
        <f>'[1]начисления 2017'!CI317</f>
        <v>143.28226744737273</v>
      </c>
      <c r="AV314" s="23">
        <f>1.11426*AM314*2.5%+'[1]начисления 2017'!CY317</f>
        <v>10236.041841601445</v>
      </c>
      <c r="AW314" s="23">
        <f t="shared" si="146"/>
        <v>116.21309840495944</v>
      </c>
      <c r="AX314" s="23">
        <f>'[1]начисления 2017'!CO317</f>
        <v>0</v>
      </c>
      <c r="AY314" s="23">
        <f t="shared" si="147"/>
        <v>0</v>
      </c>
      <c r="AZ314" s="23">
        <f>'[1]начисления 2017'!CP317</f>
        <v>0</v>
      </c>
      <c r="BA314" s="23">
        <f>'[1]начисления 2017'!CQ317</f>
        <v>0</v>
      </c>
      <c r="BB314" s="23">
        <f>1.11426*AX314*2.5%+'[1]начисления 2017'!CR317</f>
        <v>0</v>
      </c>
      <c r="BC314" s="23">
        <v>0</v>
      </c>
      <c r="BD314" s="23">
        <f>'[1]начисления 2017'!DA317</f>
        <v>2474.8116</v>
      </c>
      <c r="BE314" s="23">
        <f t="shared" si="148"/>
        <v>1294.5102900000002</v>
      </c>
      <c r="BF314" s="23">
        <f>'[1]начисления 2017'!CZ317</f>
        <v>1232.6400000000001</v>
      </c>
      <c r="BG314" s="23">
        <f t="shared" si="149"/>
        <v>61.870290000000004</v>
      </c>
      <c r="BH314" s="23">
        <f t="shared" si="155"/>
        <v>52.307427765410509</v>
      </c>
      <c r="BI314" s="23">
        <f t="shared" si="150"/>
        <v>10055.433012648253</v>
      </c>
      <c r="BJ314" s="23">
        <f>'[1]начисления 2017'!DD317</f>
        <v>5610.9630977719444</v>
      </c>
      <c r="BK314" s="23">
        <f t="shared" si="151"/>
        <v>1694.5108555271272</v>
      </c>
      <c r="BL314" s="23">
        <f>'[1]начисления 2017'!DF317</f>
        <v>816.41430389872517</v>
      </c>
      <c r="BM314" s="23">
        <f>'[1]начисления 2017'!DK317</f>
        <v>57.398023956778097</v>
      </c>
      <c r="BN314" s="23">
        <f>'[1]начисления 2017'!DG317</f>
        <v>118.50964644288261</v>
      </c>
      <c r="BO314" s="23">
        <f>'[1]начисления 2017'!DH317</f>
        <v>109.38767816530967</v>
      </c>
      <c r="BP314" s="23">
        <f>'[1]начисления 2017'!DE317</f>
        <v>617.44868906068189</v>
      </c>
      <c r="BQ314" s="23">
        <f>'[1]начисления 2017'!DJ317</f>
        <v>737.13837061850973</v>
      </c>
      <c r="BR314" s="23">
        <f>'[1]начисления 2017'!DI317</f>
        <v>211.68916826880826</v>
      </c>
      <c r="BS314" s="23">
        <f>'[1]начисления 2017'!DL317</f>
        <v>8.6745022996726178</v>
      </c>
      <c r="BT314" s="23">
        <f>'[1]начисления 2017'!DM317</f>
        <v>27.156860009694341</v>
      </c>
      <c r="BU314" s="23">
        <f>'[1]начисления 2017'!DN317</f>
        <v>46.141816628120814</v>
      </c>
      <c r="BV314" s="23">
        <f>'[1]начисления 2017'!DS317</f>
        <v>321.13349170170653</v>
      </c>
      <c r="BW314" s="23">
        <f t="shared" si="152"/>
        <v>105001.00496510224</v>
      </c>
    </row>
    <row r="315" spans="1:75" s="25" customFormat="1" ht="12" x14ac:dyDescent="0.2">
      <c r="A315" s="18">
        <f t="shared" si="153"/>
        <v>312</v>
      </c>
      <c r="B315" s="35" t="s">
        <v>160</v>
      </c>
      <c r="C315" s="29">
        <v>19</v>
      </c>
      <c r="D315" s="29"/>
      <c r="E315" s="26">
        <v>563.33000000000004</v>
      </c>
      <c r="F315" s="23">
        <f>'[1]начисления 2017'!BD318+'[1]начисления 2017'!BH318</f>
        <v>17846.294400000002</v>
      </c>
      <c r="G315" s="23">
        <f t="shared" si="135"/>
        <v>17782.307851766287</v>
      </c>
      <c r="H315" s="23">
        <f>'[1]начисления 2017'!BF318</f>
        <v>7365.976107037427</v>
      </c>
      <c r="I315" s="23">
        <f t="shared" si="136"/>
        <v>2224.5247843253028</v>
      </c>
      <c r="J315" s="23">
        <f>'[1]начисления 2017'!BG318</f>
        <v>0</v>
      </c>
      <c r="K315" s="23">
        <f>'[1]начисления 2017'!AS318</f>
        <v>7694.6716604499588</v>
      </c>
      <c r="L315" s="23">
        <f>1.11426*F315*2.5%+'[1]начисления 2017'!BI318+'[1]начисления 2017'!BY318</f>
        <v>497.13529995360005</v>
      </c>
      <c r="M315" s="23">
        <f t="shared" si="156"/>
        <v>99.641457510452611</v>
      </c>
      <c r="N315" s="23">
        <f>'[1]начисления 2017'!BJ318</f>
        <v>0</v>
      </c>
      <c r="O315" s="23">
        <f t="shared" si="137"/>
        <v>0</v>
      </c>
      <c r="P315" s="23">
        <f>'[1]начисления 2017'!BK318</f>
        <v>0</v>
      </c>
      <c r="Q315" s="23">
        <f t="shared" si="138"/>
        <v>0</v>
      </c>
      <c r="R315" s="23">
        <f>'[1]начисления 2017'!BL318</f>
        <v>0</v>
      </c>
      <c r="S315" s="23">
        <f>'[1]начисления 2017'!BC318</f>
        <v>0</v>
      </c>
      <c r="T315" s="23">
        <f t="shared" si="139"/>
        <v>0</v>
      </c>
      <c r="U315" s="24">
        <v>0</v>
      </c>
      <c r="V315" s="24">
        <f>'[1]начисления 2017'!E318*'[1]начисления 2017'!I318*12</f>
        <v>19468.684799999999</v>
      </c>
      <c r="W315" s="23">
        <f t="shared" si="140"/>
        <v>17581.23843182137</v>
      </c>
      <c r="X315" s="23">
        <f>'[1]начисления 2017'!AL318</f>
        <v>15129.185575022828</v>
      </c>
      <c r="Y315" s="23">
        <f>'[1]начисления 2017'!AM318</f>
        <v>1663.8828387388553</v>
      </c>
      <c r="Z315" s="23">
        <f>1.11426*V315*2.5%+'[1]начисления 2017'!AN318</f>
        <v>788.17001805968528</v>
      </c>
      <c r="AA315" s="23">
        <f t="shared" si="154"/>
        <v>90.305218932001878</v>
      </c>
      <c r="AB315" s="23">
        <f>'[1]начисления 2017'!BQ318</f>
        <v>0</v>
      </c>
      <c r="AC315" s="23">
        <f t="shared" si="141"/>
        <v>0</v>
      </c>
      <c r="AD315" s="23">
        <f>'[1]начисления 2017'!BN318</f>
        <v>0</v>
      </c>
      <c r="AE315" s="23">
        <f>'[1]начисления 2017'!BP318</f>
        <v>0</v>
      </c>
      <c r="AF315" s="23">
        <f>1.11426*AB315*2.5%+'[1]начисления 2017'!BR318</f>
        <v>0</v>
      </c>
      <c r="AG315" s="23">
        <v>0</v>
      </c>
      <c r="AH315" s="23">
        <f>'[1]начисления 2017'!CD318</f>
        <v>1013.9939999999999</v>
      </c>
      <c r="AI315" s="23">
        <f t="shared" si="143"/>
        <v>824.46189087067228</v>
      </c>
      <c r="AJ315" s="23">
        <f>'[1]начисления 2017'!BT318</f>
        <v>428.34</v>
      </c>
      <c r="AK315" s="23">
        <f>1.11426*AH315*2.5%+'[1]начисления 2017'!CE318</f>
        <v>396.12189087067225</v>
      </c>
      <c r="AL315" s="23">
        <f t="shared" si="169"/>
        <v>81.308359898645591</v>
      </c>
      <c r="AM315" s="23">
        <f>'[1]начисления 2017'!CS318</f>
        <v>44189.858520000009</v>
      </c>
      <c r="AN315" s="23">
        <f t="shared" si="144"/>
        <v>9520.9666355416921</v>
      </c>
      <c r="AO315" s="23">
        <f>'[1]начисления 2017'!CV318</f>
        <v>4626.452830945198</v>
      </c>
      <c r="AP315" s="23">
        <f t="shared" si="145"/>
        <v>1397.1887549454498</v>
      </c>
      <c r="AQ315" s="23">
        <f>'[1]начисления 2017'!CW318</f>
        <v>374.63830482330809</v>
      </c>
      <c r="AR315" s="23">
        <f>'[1]начисления 2017'!CH318</f>
        <v>417.6785185777149</v>
      </c>
      <c r="AS315" s="23">
        <f>'[1]начисления 2017'!CK318+'[1]начисления 2017'!CL318+'[1]начисления 2017'!CM318+'[1]начисления 2017'!CN318</f>
        <v>0</v>
      </c>
      <c r="AT315" s="23">
        <f>'[1]начисления 2017'!CJ318</f>
        <v>47.690391009946588</v>
      </c>
      <c r="AU315" s="23">
        <f>'[1]начисления 2017'!CI318</f>
        <v>21.046864298754372</v>
      </c>
      <c r="AV315" s="23">
        <f>1.11426*AM315*2.5%+'[1]начисления 2017'!CY318</f>
        <v>2636.2709709413202</v>
      </c>
      <c r="AW315" s="23">
        <f t="shared" si="146"/>
        <v>21.545592030426103</v>
      </c>
      <c r="AX315" s="23">
        <f>'[1]начисления 2017'!CO318</f>
        <v>0</v>
      </c>
      <c r="AY315" s="23">
        <f t="shared" si="147"/>
        <v>0</v>
      </c>
      <c r="AZ315" s="23">
        <f>'[1]начисления 2017'!CP318</f>
        <v>0</v>
      </c>
      <c r="BA315" s="23">
        <f>'[1]начисления 2017'!CQ318</f>
        <v>0</v>
      </c>
      <c r="BB315" s="23">
        <f>1.11426*AX315*2.5%+'[1]начисления 2017'!CR318</f>
        <v>0</v>
      </c>
      <c r="BC315" s="23">
        <v>0</v>
      </c>
      <c r="BD315" s="23">
        <f>'[1]начисления 2017'!DA318</f>
        <v>2501.1852000000003</v>
      </c>
      <c r="BE315" s="23">
        <f t="shared" si="148"/>
        <v>648.60962999999992</v>
      </c>
      <c r="BF315" s="23">
        <f>'[1]начисления 2017'!CZ318</f>
        <v>586.07999999999993</v>
      </c>
      <c r="BG315" s="23">
        <f t="shared" si="149"/>
        <v>62.529630000000012</v>
      </c>
      <c r="BH315" s="23">
        <f t="shared" si="155"/>
        <v>25.93209131414978</v>
      </c>
      <c r="BI315" s="23">
        <f t="shared" si="150"/>
        <v>10700.286134129617</v>
      </c>
      <c r="BJ315" s="23">
        <f>'[1]начисления 2017'!DD318</f>
        <v>5970.793158154599</v>
      </c>
      <c r="BK315" s="23">
        <f t="shared" si="151"/>
        <v>1803.1795337626888</v>
      </c>
      <c r="BL315" s="23">
        <f>'[1]начисления 2017'!DF318</f>
        <v>868.77080725655219</v>
      </c>
      <c r="BM315" s="23">
        <f>'[1]начисления 2017'!DK318</f>
        <v>61.078948972024371</v>
      </c>
      <c r="BN315" s="23">
        <f>'[1]начисления 2017'!DG318</f>
        <v>126.10964888317716</v>
      </c>
      <c r="BO315" s="23">
        <f>'[1]начисления 2017'!DH318</f>
        <v>116.40269041070682</v>
      </c>
      <c r="BP315" s="23">
        <f>'[1]начисления 2017'!DE318</f>
        <v>657.04556310822636</v>
      </c>
      <c r="BQ315" s="23">
        <f>'[1]начисления 2017'!DJ318</f>
        <v>784.41092254731416</v>
      </c>
      <c r="BR315" s="23">
        <f>'[1]начисления 2017'!DI318</f>
        <v>225.26475678600352</v>
      </c>
      <c r="BS315" s="23">
        <f>'[1]начисления 2017'!DL318</f>
        <v>9.2307965814012078</v>
      </c>
      <c r="BT315" s="23">
        <f>'[1]начисления 2017'!DM318</f>
        <v>28.898424587257132</v>
      </c>
      <c r="BU315" s="23">
        <f>'[1]начисления 2017'!DN318</f>
        <v>49.100883079663689</v>
      </c>
      <c r="BV315" s="23">
        <f>'[1]начисления 2017'!DS318</f>
        <v>341.72772511518286</v>
      </c>
      <c r="BW315" s="23">
        <f t="shared" si="152"/>
        <v>57399.598299244812</v>
      </c>
    </row>
    <row r="316" spans="1:75" s="25" customFormat="1" ht="12" x14ac:dyDescent="0.2">
      <c r="A316" s="18">
        <f t="shared" si="153"/>
        <v>313</v>
      </c>
      <c r="B316" s="35" t="s">
        <v>160</v>
      </c>
      <c r="C316" s="29">
        <v>21</v>
      </c>
      <c r="D316" s="29"/>
      <c r="E316" s="26">
        <v>564.66999999999996</v>
      </c>
      <c r="F316" s="23">
        <f>'[1]начисления 2017'!BD319+'[1]начисления 2017'!BH319</f>
        <v>17888.745599999998</v>
      </c>
      <c r="G316" s="23">
        <f t="shared" si="135"/>
        <v>17824.606846176965</v>
      </c>
      <c r="H316" s="23">
        <f>'[1]начисления 2017'!BF319</f>
        <v>7383.4976450052791</v>
      </c>
      <c r="I316" s="23">
        <f t="shared" si="136"/>
        <v>2229.8162887915942</v>
      </c>
      <c r="J316" s="23">
        <f>'[1]начисления 2017'!BG319</f>
        <v>0</v>
      </c>
      <c r="K316" s="23">
        <f>'[1]начисления 2017'!AS319</f>
        <v>7712.9750705736906</v>
      </c>
      <c r="L316" s="23">
        <f>1.11426*F316*2.5%+'[1]начисления 2017'!BI319+'[1]начисления 2017'!BY319</f>
        <v>498.3178418064</v>
      </c>
      <c r="M316" s="23">
        <f t="shared" si="156"/>
        <v>99.641457510452639</v>
      </c>
      <c r="N316" s="23">
        <f>'[1]начисления 2017'!BJ319</f>
        <v>0</v>
      </c>
      <c r="O316" s="23">
        <f t="shared" si="137"/>
        <v>0</v>
      </c>
      <c r="P316" s="23">
        <f>'[1]начисления 2017'!BK319</f>
        <v>0</v>
      </c>
      <c r="Q316" s="23">
        <f t="shared" si="138"/>
        <v>0</v>
      </c>
      <c r="R316" s="23">
        <f>'[1]начисления 2017'!BL319</f>
        <v>0</v>
      </c>
      <c r="S316" s="23">
        <f>'[1]начисления 2017'!BC319</f>
        <v>0</v>
      </c>
      <c r="T316" s="23">
        <f t="shared" si="139"/>
        <v>0</v>
      </c>
      <c r="U316" s="24">
        <v>0</v>
      </c>
      <c r="V316" s="24">
        <f>'[1]начисления 2017'!E319*'[1]начисления 2017'!I319*12</f>
        <v>13687.6008</v>
      </c>
      <c r="W316" s="23">
        <f t="shared" si="140"/>
        <v>17460.728327826047</v>
      </c>
      <c r="X316" s="23">
        <f>'[1]начисления 2017'!AL319</f>
        <v>15165.173554840212</v>
      </c>
      <c r="Y316" s="23">
        <f>'[1]начисления 2017'!AM319</f>
        <v>1667.8407373132429</v>
      </c>
      <c r="Z316" s="23">
        <f>1.11426*V316*2.5%+'[1]начисления 2017'!AN319</f>
        <v>627.71403567259244</v>
      </c>
      <c r="AA316" s="23">
        <f t="shared" si="154"/>
        <v>127.5660255070125</v>
      </c>
      <c r="AB316" s="23">
        <f>'[1]начисления 2017'!BQ319</f>
        <v>0</v>
      </c>
      <c r="AC316" s="23">
        <f t="shared" si="141"/>
        <v>0</v>
      </c>
      <c r="AD316" s="23">
        <f>'[1]начисления 2017'!BN319</f>
        <v>0</v>
      </c>
      <c r="AE316" s="23">
        <f>'[1]начисления 2017'!BP319</f>
        <v>0</v>
      </c>
      <c r="AF316" s="23">
        <f>1.11426*AB316*2.5%+'[1]начисления 2017'!BR319</f>
        <v>0</v>
      </c>
      <c r="AG316" s="23">
        <v>0</v>
      </c>
      <c r="AH316" s="23">
        <f>'[1]начисления 2017'!CD319</f>
        <v>1016.4059999999999</v>
      </c>
      <c r="AI316" s="23">
        <f t="shared" si="143"/>
        <v>825.40415088481427</v>
      </c>
      <c r="AJ316" s="23">
        <f>'[1]начисления 2017'!BT319</f>
        <v>428.34</v>
      </c>
      <c r="AK316" s="23">
        <f>1.11426*AH316*2.5%+'[1]начисления 2017'!CE319</f>
        <v>397.06415088481435</v>
      </c>
      <c r="AL316" s="23">
        <f t="shared" si="169"/>
        <v>81.208114757765529</v>
      </c>
      <c r="AM316" s="23">
        <f>'[1]начисления 2017'!CS319</f>
        <v>45839.910600000003</v>
      </c>
      <c r="AN316" s="23">
        <f t="shared" si="144"/>
        <v>11945.819531607329</v>
      </c>
      <c r="AO316" s="23">
        <f>'[1]начисления 2017'!CV319</f>
        <v>6104.7793350163838</v>
      </c>
      <c r="AP316" s="23">
        <f t="shared" si="145"/>
        <v>1843.6433591749478</v>
      </c>
      <c r="AQ316" s="23">
        <f>'[1]начисления 2017'!CW319</f>
        <v>375.52835745757801</v>
      </c>
      <c r="AR316" s="23">
        <f>'[1]начисления 2017'!CH319</f>
        <v>433.2746605757381</v>
      </c>
      <c r="AS316" s="23">
        <f>'[1]начисления 2017'!CK319+'[1]начисления 2017'!CL319+'[1]начисления 2017'!CM319+'[1]начисления 2017'!CN319</f>
        <v>0</v>
      </c>
      <c r="AT316" s="23">
        <f>'[1]начисления 2017'!CJ319</f>
        <v>62.929273064023107</v>
      </c>
      <c r="AU316" s="23">
        <f>'[1]начисления 2017'!CI319</f>
        <v>27.772132761954396</v>
      </c>
      <c r="AV316" s="23">
        <f>1.11426*AM316*2.5%+'[1]начисления 2017'!CY319</f>
        <v>3097.8924135567031</v>
      </c>
      <c r="AW316" s="23">
        <f t="shared" si="146"/>
        <v>26.059866555689414</v>
      </c>
      <c r="AX316" s="23">
        <f>'[1]начисления 2017'!CO319</f>
        <v>0</v>
      </c>
      <c r="AY316" s="23">
        <f t="shared" si="147"/>
        <v>0</v>
      </c>
      <c r="AZ316" s="23">
        <f>'[1]начисления 2017'!CP319</f>
        <v>0</v>
      </c>
      <c r="BA316" s="23">
        <f>'[1]начисления 2017'!CQ319</f>
        <v>0</v>
      </c>
      <c r="BB316" s="23">
        <f>1.11426*AX316*2.5%+'[1]начисления 2017'!CR319</f>
        <v>0</v>
      </c>
      <c r="BC316" s="23">
        <v>0</v>
      </c>
      <c r="BD316" s="23">
        <f>'[1]начисления 2017'!DA319</f>
        <v>2507.1347999999998</v>
      </c>
      <c r="BE316" s="23">
        <f t="shared" si="148"/>
        <v>784.15836999999999</v>
      </c>
      <c r="BF316" s="23">
        <f>'[1]начисления 2017'!CZ319</f>
        <v>721.48</v>
      </c>
      <c r="BG316" s="23">
        <f t="shared" si="149"/>
        <v>62.678370000000001</v>
      </c>
      <c r="BH316" s="23">
        <f t="shared" si="155"/>
        <v>31.277072537144797</v>
      </c>
      <c r="BI316" s="23">
        <f t="shared" si="150"/>
        <v>10186.765746159939</v>
      </c>
      <c r="BJ316" s="23">
        <f>'[1]начисления 2017'!DD319</f>
        <v>5684.2471741848321</v>
      </c>
      <c r="BK316" s="23">
        <f t="shared" si="151"/>
        <v>1716.6426466038192</v>
      </c>
      <c r="BL316" s="23">
        <f>'[1]начисления 2017'!DF319</f>
        <v>827.07738743517655</v>
      </c>
      <c r="BM316" s="23">
        <f>'[1]начисления 2017'!DK319</f>
        <v>58.147692257977148</v>
      </c>
      <c r="BN316" s="23">
        <f>'[1]начисления 2017'!DG319</f>
        <v>120.05748588403544</v>
      </c>
      <c r="BO316" s="23">
        <f>'[1]начисления 2017'!DH319</f>
        <v>110.81637673730316</v>
      </c>
      <c r="BP316" s="23">
        <f>'[1]начисления 2017'!DE319</f>
        <v>625.5131079708915</v>
      </c>
      <c r="BQ316" s="23">
        <f>'[1]начисления 2017'!DJ319</f>
        <v>746.76604125864094</v>
      </c>
      <c r="BR316" s="23">
        <f>'[1]начисления 2017'!DI319</f>
        <v>214.45401361048448</v>
      </c>
      <c r="BS316" s="23">
        <f>'[1]начисления 2017'!DL319</f>
        <v>8.7877988725239717</v>
      </c>
      <c r="BT316" s="23">
        <f>'[1]начисления 2017'!DM319</f>
        <v>27.511552309288117</v>
      </c>
      <c r="BU316" s="23">
        <f>'[1]начисления 2017'!DN319</f>
        <v>46.74446903496829</v>
      </c>
      <c r="BV316" s="23">
        <f>'[1]начисления 2017'!DS319</f>
        <v>361.66969672396266</v>
      </c>
      <c r="BW316" s="23">
        <f t="shared" si="152"/>
        <v>59389.152669379058</v>
      </c>
    </row>
    <row r="317" spans="1:75" s="25" customFormat="1" ht="12" x14ac:dyDescent="0.2">
      <c r="A317" s="18">
        <f t="shared" si="153"/>
        <v>314</v>
      </c>
      <c r="B317" s="35" t="s">
        <v>160</v>
      </c>
      <c r="C317" s="29">
        <v>23</v>
      </c>
      <c r="D317" s="29"/>
      <c r="E317" s="26">
        <v>568.54</v>
      </c>
      <c r="F317" s="23">
        <f>'[1]начисления 2017'!BD320+'[1]начисления 2017'!BH320</f>
        <v>18011.3472</v>
      </c>
      <c r="G317" s="23">
        <f t="shared" si="135"/>
        <v>18541.323667348101</v>
      </c>
      <c r="H317" s="23">
        <f>'[1]начисления 2017'!BF320</f>
        <v>7434.1008927184048</v>
      </c>
      <c r="I317" s="23">
        <f t="shared" si="136"/>
        <v>2245.0984696009582</v>
      </c>
      <c r="J317" s="23">
        <f>'[1]начисления 2017'!BG320</f>
        <v>594.5548</v>
      </c>
      <c r="K317" s="23">
        <f>'[1]начисления 2017'!AS320</f>
        <v>7765.8364117519377</v>
      </c>
      <c r="L317" s="23">
        <f>1.11426*F317*2.5%+'[1]начисления 2017'!BI320+'[1]начисления 2017'!BY320</f>
        <v>501.73309327679999</v>
      </c>
      <c r="M317" s="23">
        <f t="shared" si="156"/>
        <v>102.94245878147362</v>
      </c>
      <c r="N317" s="23">
        <f>'[1]начисления 2017'!BJ320</f>
        <v>0</v>
      </c>
      <c r="O317" s="23">
        <f t="shared" si="137"/>
        <v>0</v>
      </c>
      <c r="P317" s="23">
        <f>'[1]начисления 2017'!BK320</f>
        <v>0</v>
      </c>
      <c r="Q317" s="23">
        <f t="shared" si="138"/>
        <v>0</v>
      </c>
      <c r="R317" s="23">
        <f>'[1]начисления 2017'!BL320</f>
        <v>0</v>
      </c>
      <c r="S317" s="23">
        <f>'[1]начисления 2017'!BC320</f>
        <v>0</v>
      </c>
      <c r="T317" s="23">
        <f t="shared" si="139"/>
        <v>0</v>
      </c>
      <c r="U317" s="24">
        <v>0</v>
      </c>
      <c r="V317" s="24">
        <f>'[1]начисления 2017'!E320*'[1]начисления 2017'!I320*12</f>
        <v>20808.563999999998</v>
      </c>
      <c r="W317" s="23">
        <f t="shared" si="140"/>
        <v>17776.148412105471</v>
      </c>
      <c r="X317" s="23">
        <f>'[1]начисления 2017'!AL320</f>
        <v>15269.108989088945</v>
      </c>
      <c r="Y317" s="23">
        <f>'[1]начисления 2017'!AM320</f>
        <v>1679.2713846885283</v>
      </c>
      <c r="Z317" s="23">
        <f>1.11426*V317*2.5%+'[1]начисления 2017'!AN320</f>
        <v>827.76803832799737</v>
      </c>
      <c r="AA317" s="23">
        <f t="shared" si="154"/>
        <v>85.427079024316484</v>
      </c>
      <c r="AB317" s="23">
        <f>'[1]начисления 2017'!BQ320</f>
        <v>0</v>
      </c>
      <c r="AC317" s="23">
        <f t="shared" si="141"/>
        <v>0</v>
      </c>
      <c r="AD317" s="23">
        <f>'[1]начисления 2017'!BN320</f>
        <v>0</v>
      </c>
      <c r="AE317" s="23">
        <f>'[1]начисления 2017'!BP320</f>
        <v>0</v>
      </c>
      <c r="AF317" s="23">
        <f>1.11426*AB317*2.5%+'[1]начисления 2017'!BR320</f>
        <v>0</v>
      </c>
      <c r="AG317" s="23">
        <v>0</v>
      </c>
      <c r="AH317" s="23">
        <f>'[1]начисления 2017'!CD320</f>
        <v>1023.3719999999998</v>
      </c>
      <c r="AI317" s="23">
        <f t="shared" si="143"/>
        <v>828.12545405998617</v>
      </c>
      <c r="AJ317" s="23">
        <f>'[1]начисления 2017'!BT320</f>
        <v>428.34</v>
      </c>
      <c r="AK317" s="23">
        <f>1.11426*AH317*2.5%+'[1]начисления 2017'!CE320</f>
        <v>399.78545405998614</v>
      </c>
      <c r="AL317" s="23">
        <f t="shared" si="169"/>
        <v>80.921253860764836</v>
      </c>
      <c r="AM317" s="23">
        <f>'[1]начисления 2017'!CS320</f>
        <v>39126.922799999993</v>
      </c>
      <c r="AN317" s="23">
        <f t="shared" si="144"/>
        <v>14412.553527090651</v>
      </c>
      <c r="AO317" s="23">
        <f>'[1]начисления 2017'!CV320</f>
        <v>7717.1767618885833</v>
      </c>
      <c r="AP317" s="23">
        <f t="shared" si="145"/>
        <v>2330.5873820903521</v>
      </c>
      <c r="AQ317" s="23">
        <f>'[1]начисления 2017'!CW320</f>
        <v>485.44814976699882</v>
      </c>
      <c r="AR317" s="23">
        <f>'[1]начисления 2017'!CH320</f>
        <v>369.82411120895824</v>
      </c>
      <c r="AS317" s="23">
        <f>'[1]начисления 2017'!CK320+'[1]начисления 2017'!CL320+'[1]начисления 2017'!CM320+'[1]начисления 2017'!CN320</f>
        <v>0</v>
      </c>
      <c r="AT317" s="23">
        <f>'[1]начисления 2017'!CJ320</f>
        <v>79.550184712928186</v>
      </c>
      <c r="AU317" s="23">
        <f>'[1]начисления 2017'!CI320</f>
        <v>35.107322610222383</v>
      </c>
      <c r="AV317" s="23">
        <f>1.11426*AM317*2.5%+'[1]начисления 2017'!CY320</f>
        <v>3394.8596148126089</v>
      </c>
      <c r="AW317" s="23">
        <f t="shared" si="146"/>
        <v>36.835387236459731</v>
      </c>
      <c r="AX317" s="23">
        <f>'[1]начисления 2017'!CO320</f>
        <v>0</v>
      </c>
      <c r="AY317" s="23">
        <f t="shared" si="147"/>
        <v>0</v>
      </c>
      <c r="AZ317" s="23">
        <f>'[1]начисления 2017'!CP320</f>
        <v>0</v>
      </c>
      <c r="BA317" s="23">
        <f>'[1]начисления 2017'!CQ320</f>
        <v>0</v>
      </c>
      <c r="BB317" s="23">
        <f>1.11426*AX317*2.5%+'[1]начисления 2017'!CR320</f>
        <v>0</v>
      </c>
      <c r="BC317" s="23">
        <v>0</v>
      </c>
      <c r="BD317" s="23">
        <f>'[1]начисления 2017'!DA320</f>
        <v>2524.3175999999999</v>
      </c>
      <c r="BE317" s="23">
        <f t="shared" si="148"/>
        <v>805.80794000000003</v>
      </c>
      <c r="BF317" s="23">
        <f>'[1]начисления 2017'!CZ320</f>
        <v>742.7</v>
      </c>
      <c r="BG317" s="23">
        <f t="shared" si="149"/>
        <v>63.107939999999999</v>
      </c>
      <c r="BH317" s="23">
        <f t="shared" si="155"/>
        <v>31.921812849540014</v>
      </c>
      <c r="BI317" s="23">
        <f t="shared" si="150"/>
        <v>10256.581361364642</v>
      </c>
      <c r="BJ317" s="23">
        <f>'[1]начисления 2017'!DD320</f>
        <v>5723.2045060142109</v>
      </c>
      <c r="BK317" s="23">
        <f t="shared" si="151"/>
        <v>1728.4077608162916</v>
      </c>
      <c r="BL317" s="23">
        <f>'[1]начисления 2017'!DF320</f>
        <v>832.74581233710887</v>
      </c>
      <c r="BM317" s="23">
        <f>'[1]начисления 2017'!DK320</f>
        <v>58.546210984026644</v>
      </c>
      <c r="BN317" s="23">
        <f>'[1]начисления 2017'!DG320</f>
        <v>120.88030712541752</v>
      </c>
      <c r="BO317" s="23">
        <f>'[1]начисления 2017'!DH320</f>
        <v>111.5758634781843</v>
      </c>
      <c r="BP317" s="23">
        <f>'[1]начисления 2017'!DE320</f>
        <v>629.80009989156611</v>
      </c>
      <c r="BQ317" s="23">
        <f>'[1]начисления 2017'!DJ320</f>
        <v>751.88404749178756</v>
      </c>
      <c r="BR317" s="23">
        <f>'[1]начисления 2017'!DI320</f>
        <v>215.92378716437005</v>
      </c>
      <c r="BS317" s="23">
        <f>'[1]начисления 2017'!DL320</f>
        <v>8.8480265836413796</v>
      </c>
      <c r="BT317" s="23">
        <f>'[1]начисления 2017'!DM320</f>
        <v>27.700104397121617</v>
      </c>
      <c r="BU317" s="23">
        <f>'[1]начисления 2017'!DN320</f>
        <v>47.064835080916062</v>
      </c>
      <c r="BV317" s="23">
        <f>'[1]начисления 2017'!DS320</f>
        <v>327.55742903907174</v>
      </c>
      <c r="BW317" s="23">
        <f t="shared" si="152"/>
        <v>62948.097791007916</v>
      </c>
    </row>
    <row r="318" spans="1:75" s="25" customFormat="1" ht="12" x14ac:dyDescent="0.2">
      <c r="A318" s="18">
        <f t="shared" si="153"/>
        <v>315</v>
      </c>
      <c r="B318" s="35" t="s">
        <v>160</v>
      </c>
      <c r="C318" s="29">
        <v>25</v>
      </c>
      <c r="D318" s="29"/>
      <c r="E318" s="26">
        <v>559.45000000000005</v>
      </c>
      <c r="F318" s="23">
        <f>'[1]начисления 2017'!BD321+'[1]начисления 2017'!BH321</f>
        <v>17723.376</v>
      </c>
      <c r="G318" s="23">
        <f t="shared" si="135"/>
        <v>17659.830166457759</v>
      </c>
      <c r="H318" s="23">
        <f>'[1]начисления 2017'!BF321</f>
        <v>7315.2421015782729</v>
      </c>
      <c r="I318" s="23">
        <f t="shared" si="136"/>
        <v>2209.2031146766385</v>
      </c>
      <c r="J318" s="23">
        <f>'[1]начисления 2017'!BG321</f>
        <v>0</v>
      </c>
      <c r="K318" s="23">
        <f>'[1]начисления 2017'!AS321</f>
        <v>7641.6737266588498</v>
      </c>
      <c r="L318" s="23">
        <f>1.11426*F318*2.5%+'[1]начисления 2017'!BI321+'[1]начисления 2017'!BY321</f>
        <v>493.71122354400006</v>
      </c>
      <c r="M318" s="23">
        <f t="shared" si="156"/>
        <v>99.641457510452639</v>
      </c>
      <c r="N318" s="23">
        <f>'[1]начисления 2017'!BJ321</f>
        <v>0</v>
      </c>
      <c r="O318" s="23">
        <f t="shared" si="137"/>
        <v>0</v>
      </c>
      <c r="P318" s="23">
        <f>'[1]начисления 2017'!BK321</f>
        <v>0</v>
      </c>
      <c r="Q318" s="23">
        <f t="shared" si="138"/>
        <v>0</v>
      </c>
      <c r="R318" s="23">
        <f>'[1]начисления 2017'!BL321</f>
        <v>0</v>
      </c>
      <c r="S318" s="23">
        <f>'[1]начисления 2017'!BC321</f>
        <v>0</v>
      </c>
      <c r="T318" s="23">
        <f t="shared" si="139"/>
        <v>0</v>
      </c>
      <c r="U318" s="24">
        <v>0</v>
      </c>
      <c r="V318" s="24">
        <f>'[1]начисления 2017'!E321*'[1]начисления 2017'!I321*12</f>
        <v>20475.87</v>
      </c>
      <c r="W318" s="23">
        <f t="shared" si="140"/>
        <v>17491.937645816313</v>
      </c>
      <c r="X318" s="23">
        <f>'[1]начисления 2017'!AL321</f>
        <v>15024.981573760531</v>
      </c>
      <c r="Y318" s="23">
        <f>'[1]начисления 2017'!AM321</f>
        <v>1652.4226548070449</v>
      </c>
      <c r="Z318" s="23">
        <f>1.11426*V318*2.5%+'[1]начисления 2017'!AN321</f>
        <v>814.53341724873928</v>
      </c>
      <c r="AA318" s="23">
        <f t="shared" si="154"/>
        <v>85.427079024316498</v>
      </c>
      <c r="AB318" s="23">
        <f>'[1]начисления 2017'!BQ321</f>
        <v>0</v>
      </c>
      <c r="AC318" s="23">
        <f t="shared" si="141"/>
        <v>0</v>
      </c>
      <c r="AD318" s="23">
        <f>'[1]начисления 2017'!BN321</f>
        <v>0</v>
      </c>
      <c r="AE318" s="23">
        <f>'[1]начисления 2017'!BP321</f>
        <v>0</v>
      </c>
      <c r="AF318" s="23">
        <f>1.11426*AB318*2.5%+'[1]начисления 2017'!BR321</f>
        <v>0</v>
      </c>
      <c r="AG318" s="23">
        <v>0</v>
      </c>
      <c r="AH318" s="23">
        <f>'[1]начисления 2017'!CD321</f>
        <v>1007.01</v>
      </c>
      <c r="AI318" s="23">
        <f t="shared" si="143"/>
        <v>821.73355590435017</v>
      </c>
      <c r="AJ318" s="23">
        <f>'[1]начисления 2017'!BT321</f>
        <v>428.34</v>
      </c>
      <c r="AK318" s="23">
        <f>1.11426*AH318*2.5%+'[1]начисления 2017'!CE321</f>
        <v>393.39355590435019</v>
      </c>
      <c r="AL318" s="23">
        <f t="shared" si="169"/>
        <v>81.601330265275436</v>
      </c>
      <c r="AM318" s="23">
        <f>'[1]начисления 2017'!CS321</f>
        <v>38501.349000000002</v>
      </c>
      <c r="AN318" s="23">
        <f t="shared" si="144"/>
        <v>10971.807928400947</v>
      </c>
      <c r="AO318" s="23">
        <f>'[1]начисления 2017'!CV321</f>
        <v>5670.2397447681133</v>
      </c>
      <c r="AP318" s="23">
        <f t="shared" si="145"/>
        <v>1712.4124029199702</v>
      </c>
      <c r="AQ318" s="23">
        <f>'[1]начисления 2017'!CW321</f>
        <v>370.93027480766102</v>
      </c>
      <c r="AR318" s="23">
        <f>'[1]начисления 2017'!CH321</f>
        <v>363.91124461929104</v>
      </c>
      <c r="AS318" s="23">
        <f>'[1]начисления 2017'!CK321+'[1]начисления 2017'!CL321+'[1]начисления 2017'!CM321+'[1]начисления 2017'!CN321</f>
        <v>0</v>
      </c>
      <c r="AT318" s="23">
        <f>'[1]начисления 2017'!CJ321</f>
        <v>58.449953004899506</v>
      </c>
      <c r="AU318" s="23">
        <f>'[1]начисления 2017'!CI321</f>
        <v>25.795305995837083</v>
      </c>
      <c r="AV318" s="23">
        <f>1.11426*AM318*2.5%+'[1]начисления 2017'!CY321</f>
        <v>2770.0690022851768</v>
      </c>
      <c r="AW318" s="23">
        <f t="shared" si="146"/>
        <v>28.497203899013897</v>
      </c>
      <c r="AX318" s="23">
        <f>'[1]начисления 2017'!CO321</f>
        <v>0</v>
      </c>
      <c r="AY318" s="23">
        <f t="shared" si="147"/>
        <v>0</v>
      </c>
      <c r="AZ318" s="23">
        <f>'[1]начисления 2017'!CP321</f>
        <v>0</v>
      </c>
      <c r="BA318" s="23">
        <f>'[1]начисления 2017'!CQ321</f>
        <v>0</v>
      </c>
      <c r="BB318" s="23">
        <f>1.11426*AX318*2.5%+'[1]начисления 2017'!CR321</f>
        <v>0</v>
      </c>
      <c r="BC318" s="23">
        <v>0</v>
      </c>
      <c r="BD318" s="23">
        <f>'[1]начисления 2017'!DA321</f>
        <v>2483.9580000000005</v>
      </c>
      <c r="BE318" s="23">
        <f t="shared" si="148"/>
        <v>630.41895000000011</v>
      </c>
      <c r="BF318" s="23">
        <f>'[1]начисления 2017'!CZ321</f>
        <v>568.32000000000005</v>
      </c>
      <c r="BG318" s="23">
        <f t="shared" si="149"/>
        <v>62.098950000000016</v>
      </c>
      <c r="BH318" s="23">
        <f t="shared" si="155"/>
        <v>25.379613906515324</v>
      </c>
      <c r="BI318" s="23">
        <f t="shared" si="150"/>
        <v>10092.595846581506</v>
      </c>
      <c r="BJ318" s="23">
        <f>'[1]начисления 2017'!DD321</f>
        <v>5631.7000754382289</v>
      </c>
      <c r="BK318" s="23">
        <f t="shared" si="151"/>
        <v>1700.7734227823451</v>
      </c>
      <c r="BL318" s="23">
        <f>'[1]начисления 2017'!DF321</f>
        <v>819.43160500931447</v>
      </c>
      <c r="BM318" s="23">
        <f>'[1]начисления 2017'!DK321</f>
        <v>57.610155371677827</v>
      </c>
      <c r="BN318" s="23">
        <f>'[1]начисления 2017'!DG321</f>
        <v>118.94763397705499</v>
      </c>
      <c r="BO318" s="23">
        <f>'[1]начисления 2017'!DH321</f>
        <v>109.7919527612309</v>
      </c>
      <c r="BP318" s="23">
        <f>'[1]начисления 2017'!DE321</f>
        <v>619.73065375230715</v>
      </c>
      <c r="BQ318" s="23">
        <f>'[1]начисления 2017'!DJ321</f>
        <v>739.86268401393147</v>
      </c>
      <c r="BR318" s="23">
        <f>'[1]начисления 2017'!DI321</f>
        <v>212.47152835175513</v>
      </c>
      <c r="BS318" s="23">
        <f>'[1]начисления 2017'!DL321</f>
        <v>8.7065614947376986</v>
      </c>
      <c r="BT318" s="23">
        <f>'[1]начисления 2017'!DM321</f>
        <v>27.257226237326648</v>
      </c>
      <c r="BU318" s="23">
        <f>'[1]начисления 2017'!DN321</f>
        <v>46.312347391596887</v>
      </c>
      <c r="BV318" s="23">
        <f>'[1]начисления 2017'!DS321</f>
        <v>322.32033572995516</v>
      </c>
      <c r="BW318" s="23">
        <f t="shared" si="152"/>
        <v>57990.644428890839</v>
      </c>
    </row>
    <row r="319" spans="1:75" s="25" customFormat="1" ht="12" x14ac:dyDescent="0.2">
      <c r="A319" s="18">
        <f t="shared" si="153"/>
        <v>316</v>
      </c>
      <c r="B319" s="35" t="s">
        <v>160</v>
      </c>
      <c r="C319" s="29">
        <v>27</v>
      </c>
      <c r="D319" s="29"/>
      <c r="E319" s="26">
        <v>564.14</v>
      </c>
      <c r="F319" s="23">
        <f>'[1]начисления 2017'!BD322+'[1]начисления 2017'!BH322</f>
        <v>0</v>
      </c>
      <c r="G319" s="23">
        <f t="shared" si="135"/>
        <v>0</v>
      </c>
      <c r="H319" s="23">
        <f>'[1]начисления 2017'!BF322</f>
        <v>0</v>
      </c>
      <c r="I319" s="23">
        <f t="shared" si="136"/>
        <v>0</v>
      </c>
      <c r="J319" s="23">
        <f>'[1]начисления 2017'!BG322</f>
        <v>0</v>
      </c>
      <c r="K319" s="23">
        <f>'[1]начисления 2017'!AS322</f>
        <v>0</v>
      </c>
      <c r="L319" s="23">
        <f>1.11426*F319*2.5%+'[1]начисления 2017'!BI322+'[1]начисления 2017'!BY322</f>
        <v>0</v>
      </c>
      <c r="M319" s="23">
        <v>0</v>
      </c>
      <c r="N319" s="23">
        <f>'[1]начисления 2017'!BJ322</f>
        <v>0</v>
      </c>
      <c r="O319" s="23">
        <f t="shared" si="137"/>
        <v>0</v>
      </c>
      <c r="P319" s="23">
        <f>'[1]начисления 2017'!BK322</f>
        <v>0</v>
      </c>
      <c r="Q319" s="23">
        <f t="shared" si="138"/>
        <v>0</v>
      </c>
      <c r="R319" s="23">
        <f>'[1]начисления 2017'!BL322</f>
        <v>0</v>
      </c>
      <c r="S319" s="23">
        <f>'[1]начисления 2017'!BC322</f>
        <v>0</v>
      </c>
      <c r="T319" s="23">
        <f t="shared" si="139"/>
        <v>0</v>
      </c>
      <c r="U319" s="24">
        <v>0</v>
      </c>
      <c r="V319" s="24">
        <f>'[1]начисления 2017'!E322*'[1]начисления 2017'!I322*12</f>
        <v>20647.523999999998</v>
      </c>
      <c r="W319" s="23">
        <f t="shared" si="140"/>
        <v>17638.576644044715</v>
      </c>
      <c r="X319" s="23">
        <f>'[1]начисления 2017'!AL322</f>
        <v>15150.939503121397</v>
      </c>
      <c r="Y319" s="23">
        <f>'[1]начисления 2017'!AM322</f>
        <v>1666.2752998174033</v>
      </c>
      <c r="Z319" s="23">
        <f>1.11426*V319*2.5%+'[1]начисления 2017'!AN322</f>
        <v>821.36184110591421</v>
      </c>
      <c r="AA319" s="23">
        <f t="shared" si="154"/>
        <v>85.427079024316512</v>
      </c>
      <c r="AB319" s="23">
        <f>'[1]начисления 2017'!BQ322</f>
        <v>0</v>
      </c>
      <c r="AC319" s="23">
        <f t="shared" si="141"/>
        <v>0</v>
      </c>
      <c r="AD319" s="23">
        <f>'[1]начисления 2017'!BN322</f>
        <v>0</v>
      </c>
      <c r="AE319" s="23">
        <f>'[1]начисления 2017'!BP322</f>
        <v>0</v>
      </c>
      <c r="AF319" s="23">
        <f>1.11426*AB319*2.5%+'[1]начисления 2017'!BR322</f>
        <v>0</v>
      </c>
      <c r="AG319" s="23">
        <v>0</v>
      </c>
      <c r="AH319" s="23">
        <f>'[1]начисления 2017'!CD322</f>
        <v>1015.452</v>
      </c>
      <c r="AI319" s="23">
        <f t="shared" si="143"/>
        <v>825.03146595384771</v>
      </c>
      <c r="AJ319" s="23">
        <f>'[1]начисления 2017'!BT322</f>
        <v>428.34</v>
      </c>
      <c r="AK319" s="23">
        <f>1.11426*AH319*2.5%+'[1]начисления 2017'!CE322</f>
        <v>396.69146595384774</v>
      </c>
      <c r="AL319" s="23">
        <f t="shared" si="169"/>
        <v>81.247707026412641</v>
      </c>
      <c r="AM319" s="23">
        <f>'[1]начисления 2017'!CS322</f>
        <v>7040.4672</v>
      </c>
      <c r="AN319" s="23">
        <f t="shared" si="144"/>
        <v>23590.996809836433</v>
      </c>
      <c r="AO319" s="23">
        <f>'[1]начисления 2017'!CV322</f>
        <v>11152.070269342728</v>
      </c>
      <c r="AP319" s="23">
        <f t="shared" si="145"/>
        <v>3367.9252213415039</v>
      </c>
      <c r="AQ319" s="23">
        <f>'[1]начисления 2017'!CW322</f>
        <v>4300.5011230276068</v>
      </c>
      <c r="AR319" s="23">
        <f>'[1]начисления 2017'!CH322</f>
        <v>66.545854833639595</v>
      </c>
      <c r="AS319" s="23">
        <f>'[1]начисления 2017'!CK322+'[1]начисления 2017'!CL322+'[1]начисления 2017'!CM322+'[1]начисления 2017'!CN322</f>
        <v>0</v>
      </c>
      <c r="AT319" s="23">
        <f>'[1]начисления 2017'!CJ322</f>
        <v>114.95774649596876</v>
      </c>
      <c r="AU319" s="23">
        <f>'[1]начисления 2017'!CI322</f>
        <v>50.733492415414155</v>
      </c>
      <c r="AV319" s="23">
        <f>1.11426*AM319*2.5%+'[1]начисления 2017'!CY322</f>
        <v>4538.263102379572</v>
      </c>
      <c r="AW319" s="23">
        <f t="shared" si="146"/>
        <v>335.07714956525092</v>
      </c>
      <c r="AX319" s="23">
        <f>'[1]начисления 2017'!CO322</f>
        <v>0</v>
      </c>
      <c r="AY319" s="23">
        <f t="shared" si="147"/>
        <v>0</v>
      </c>
      <c r="AZ319" s="23">
        <f>'[1]начисления 2017'!CP322</f>
        <v>0</v>
      </c>
      <c r="BA319" s="23">
        <f>'[1]начисления 2017'!CQ322</f>
        <v>0</v>
      </c>
      <c r="BB319" s="23">
        <f>1.11426*AX319*2.5%+'[1]начисления 2017'!CR322</f>
        <v>0</v>
      </c>
      <c r="BC319" s="23">
        <v>0</v>
      </c>
      <c r="BD319" s="23">
        <f>'[1]начисления 2017'!DA322</f>
        <v>1878.5862000000002</v>
      </c>
      <c r="BE319" s="23">
        <f t="shared" si="148"/>
        <v>641.12465499999996</v>
      </c>
      <c r="BF319" s="23">
        <f>'[1]начисления 2017'!CZ322</f>
        <v>594.16</v>
      </c>
      <c r="BG319" s="23">
        <f t="shared" si="149"/>
        <v>46.964655000000008</v>
      </c>
      <c r="BH319" s="23">
        <f t="shared" si="155"/>
        <v>34.128040278375295</v>
      </c>
      <c r="BI319" s="23">
        <f t="shared" si="150"/>
        <v>3848.9343686002671</v>
      </c>
      <c r="BJ319" s="23">
        <f>'[1]начисления 2017'!DD322</f>
        <v>2147.7174260717943</v>
      </c>
      <c r="BK319" s="23">
        <f t="shared" si="151"/>
        <v>648.61066267368187</v>
      </c>
      <c r="BL319" s="23">
        <f>'[1]начисления 2017'!DF322</f>
        <v>312.50022443987081</v>
      </c>
      <c r="BM319" s="23">
        <f>'[1]начисления 2017'!DK322</f>
        <v>21.970334526528919</v>
      </c>
      <c r="BN319" s="23">
        <f>'[1]начисления 2017'!DG322</f>
        <v>45.362129172450899</v>
      </c>
      <c r="BO319" s="23">
        <f>'[1]начисления 2017'!DH322</f>
        <v>41.870498611273788</v>
      </c>
      <c r="BP319" s="23">
        <f>'[1]начисления 2017'!DE322</f>
        <v>236.34183402977536</v>
      </c>
      <c r="BQ319" s="23">
        <f>'[1]начисления 2017'!DJ322</f>
        <v>282.15564715301736</v>
      </c>
      <c r="BR319" s="23">
        <f>'[1]начисления 2017'!DI322</f>
        <v>81.02860554939312</v>
      </c>
      <c r="BS319" s="23">
        <f>'[1]начисления 2017'!DL322</f>
        <v>3.3203532846089585</v>
      </c>
      <c r="BT319" s="23">
        <f>'[1]начисления 2017'!DM322</f>
        <v>10.394875258290886</v>
      </c>
      <c r="BU319" s="23">
        <f>'[1]начисления 2017'!DN322</f>
        <v>17.661777829580764</v>
      </c>
      <c r="BV319" s="23">
        <f>'[1]начисления 2017'!DS322</f>
        <v>122.92078636142008</v>
      </c>
      <c r="BW319" s="23">
        <f t="shared" si="152"/>
        <v>46667.584729796683</v>
      </c>
    </row>
    <row r="320" spans="1:75" s="25" customFormat="1" ht="12" x14ac:dyDescent="0.2">
      <c r="A320" s="18">
        <f t="shared" si="153"/>
        <v>317</v>
      </c>
      <c r="B320" s="35" t="s">
        <v>160</v>
      </c>
      <c r="C320" s="29">
        <v>29</v>
      </c>
      <c r="D320" s="29"/>
      <c r="E320" s="26">
        <v>570.1</v>
      </c>
      <c r="F320" s="23">
        <f>'[1]начисления 2017'!BD323+'[1]начисления 2017'!BH323</f>
        <v>0</v>
      </c>
      <c r="G320" s="23">
        <f t="shared" si="135"/>
        <v>0</v>
      </c>
      <c r="H320" s="23">
        <f>'[1]начисления 2017'!BF323</f>
        <v>0</v>
      </c>
      <c r="I320" s="23">
        <f t="shared" si="136"/>
        <v>0</v>
      </c>
      <c r="J320" s="23">
        <f>'[1]начисления 2017'!BG323</f>
        <v>0</v>
      </c>
      <c r="K320" s="23">
        <f>'[1]начисления 2017'!AS323</f>
        <v>0</v>
      </c>
      <c r="L320" s="23">
        <f>1.11426*F320*2.5%+'[1]начисления 2017'!BI323+'[1]начисления 2017'!BY323</f>
        <v>0</v>
      </c>
      <c r="M320" s="23">
        <v>0</v>
      </c>
      <c r="N320" s="23">
        <f>'[1]начисления 2017'!BJ323</f>
        <v>0</v>
      </c>
      <c r="O320" s="23">
        <f t="shared" si="137"/>
        <v>0</v>
      </c>
      <c r="P320" s="23">
        <f>'[1]начисления 2017'!BK323</f>
        <v>0</v>
      </c>
      <c r="Q320" s="23">
        <f t="shared" si="138"/>
        <v>0</v>
      </c>
      <c r="R320" s="23">
        <f>'[1]начисления 2017'!BL323</f>
        <v>0</v>
      </c>
      <c r="S320" s="23">
        <f>'[1]начисления 2017'!BC323</f>
        <v>0</v>
      </c>
      <c r="T320" s="23">
        <f t="shared" si="139"/>
        <v>0</v>
      </c>
      <c r="U320" s="24">
        <v>0</v>
      </c>
      <c r="V320" s="24">
        <f>'[1]начисления 2017'!E323*'[1]начисления 2017'!I323*12</f>
        <v>20865.66</v>
      </c>
      <c r="W320" s="23">
        <f t="shared" si="140"/>
        <v>17824.923857145197</v>
      </c>
      <c r="X320" s="23">
        <f>'[1]начисления 2017'!AL323</f>
        <v>15311.005443204716</v>
      </c>
      <c r="Y320" s="23">
        <f>'[1]начисления 2017'!AM323</f>
        <v>1683.8790875064728</v>
      </c>
      <c r="Z320" s="23">
        <f>1.11426*V320*2.5%+'[1]начисления 2017'!AN323</f>
        <v>830.03932643400879</v>
      </c>
      <c r="AA320" s="23">
        <f t="shared" si="154"/>
        <v>85.427079024316498</v>
      </c>
      <c r="AB320" s="23">
        <f>'[1]начисления 2017'!BQ323</f>
        <v>0</v>
      </c>
      <c r="AC320" s="23">
        <f t="shared" si="141"/>
        <v>0</v>
      </c>
      <c r="AD320" s="23">
        <f>'[1]начисления 2017'!BN323</f>
        <v>0</v>
      </c>
      <c r="AE320" s="23">
        <f>'[1]начисления 2017'!BP323</f>
        <v>0</v>
      </c>
      <c r="AF320" s="23">
        <f>1.11426*AB320*2.5%+'[1]начисления 2017'!BR323</f>
        <v>0</v>
      </c>
      <c r="AG320" s="23">
        <v>0</v>
      </c>
      <c r="AH320" s="23">
        <f>'[1]начисления 2017'!CD323</f>
        <v>1026.18</v>
      </c>
      <c r="AI320" s="23">
        <f t="shared" si="143"/>
        <v>829.22241347943532</v>
      </c>
      <c r="AJ320" s="23">
        <f>'[1]начисления 2017'!BT323</f>
        <v>428.34</v>
      </c>
      <c r="AK320" s="23">
        <f>1.11426*AH320*2.5%+'[1]начисления 2017'!CE323</f>
        <v>400.88241347943529</v>
      </c>
      <c r="AL320" s="23">
        <f t="shared" si="169"/>
        <v>80.806721382158614</v>
      </c>
      <c r="AM320" s="23">
        <f>'[1]начисления 2017'!CS323</f>
        <v>0</v>
      </c>
      <c r="AN320" s="23">
        <f t="shared" si="144"/>
        <v>0</v>
      </c>
      <c r="AO320" s="23">
        <v>0</v>
      </c>
      <c r="AP320" s="23">
        <f t="shared" si="145"/>
        <v>0</v>
      </c>
      <c r="AQ320" s="23">
        <v>0</v>
      </c>
      <c r="AR320" s="23">
        <f>'[1]начисления 2017'!CH323</f>
        <v>0</v>
      </c>
      <c r="AS320" s="23">
        <f>'[1]начисления 2017'!CK323+'[1]начисления 2017'!CL323+'[1]начисления 2017'!CM323+'[1]начисления 2017'!CN323</f>
        <v>0</v>
      </c>
      <c r="AT320" s="23">
        <f>'[1]начисления 2017'!CJ323</f>
        <v>0</v>
      </c>
      <c r="AU320" s="23">
        <f>'[1]начисления 2017'!CI323</f>
        <v>0</v>
      </c>
      <c r="AV320" s="23">
        <f>1.11426*AM320*2.5%+'[1]начисления 2017'!CY323</f>
        <v>0</v>
      </c>
      <c r="AW320" s="23">
        <v>0</v>
      </c>
      <c r="AX320" s="23">
        <f>'[1]начисления 2017'!CO323</f>
        <v>0</v>
      </c>
      <c r="AY320" s="23">
        <f t="shared" si="147"/>
        <v>0</v>
      </c>
      <c r="AZ320" s="23">
        <f>'[1]начисления 2017'!CP323</f>
        <v>0</v>
      </c>
      <c r="BA320" s="23">
        <f>'[1]начисления 2017'!CQ323</f>
        <v>0</v>
      </c>
      <c r="BB320" s="23">
        <f>1.11426*AX320*2.5%+'[1]начисления 2017'!CR323</f>
        <v>0</v>
      </c>
      <c r="BC320" s="23">
        <v>0</v>
      </c>
      <c r="BD320" s="23">
        <f>'[1]начисления 2017'!DA323</f>
        <v>2107.0896000000002</v>
      </c>
      <c r="BE320" s="23">
        <f t="shared" si="148"/>
        <v>52.677240000000012</v>
      </c>
      <c r="BF320" s="23">
        <f>'[1]начисления 2017'!CZ323</f>
        <v>0</v>
      </c>
      <c r="BG320" s="23">
        <f t="shared" si="149"/>
        <v>52.677240000000012</v>
      </c>
      <c r="BH320" s="23">
        <f t="shared" si="155"/>
        <v>2.5</v>
      </c>
      <c r="BI320" s="23">
        <f t="shared" si="150"/>
        <v>3020.4112270933283</v>
      </c>
      <c r="BJ320" s="23">
        <f>'[1]начисления 2017'!DD323</f>
        <v>1685.3989195690915</v>
      </c>
      <c r="BK320" s="23">
        <f t="shared" si="151"/>
        <v>508.99047370986563</v>
      </c>
      <c r="BL320" s="23">
        <f>'[1]начисления 2017'!DF323</f>
        <v>245.23130195920413</v>
      </c>
      <c r="BM320" s="23">
        <f>'[1]начисления 2017'!DK323</f>
        <v>17.240991586732857</v>
      </c>
      <c r="BN320" s="23">
        <f>'[1]начисления 2017'!DG323</f>
        <v>35.597459222760257</v>
      </c>
      <c r="BO320" s="23">
        <f>'[1]начисления 2017'!DH323</f>
        <v>32.857438443534335</v>
      </c>
      <c r="BP320" s="23">
        <f>'[1]начисления 2017'!DE323</f>
        <v>185.46679692929283</v>
      </c>
      <c r="BQ320" s="23">
        <f>'[1]начисления 2017'!DJ323</f>
        <v>221.41871043612636</v>
      </c>
      <c r="BR320" s="23">
        <f>'[1]начисления 2017'!DI323</f>
        <v>63.586355723209614</v>
      </c>
      <c r="BS320" s="23">
        <f>'[1]начисления 2017'!DL323</f>
        <v>2.605612717266538</v>
      </c>
      <c r="BT320" s="23">
        <f>'[1]начисления 2017'!DM323</f>
        <v>8.1572702799280137</v>
      </c>
      <c r="BU320" s="23">
        <f>'[1]начисления 2017'!DN323</f>
        <v>13.859896516316525</v>
      </c>
      <c r="BV320" s="23">
        <f>'[1]начисления 2017'!DS323</f>
        <v>96.460809048347869</v>
      </c>
      <c r="BW320" s="23">
        <f t="shared" si="152"/>
        <v>21823.69554676631</v>
      </c>
    </row>
    <row r="321" spans="1:75" s="25" customFormat="1" ht="12" x14ac:dyDescent="0.2">
      <c r="A321" s="18">
        <f t="shared" si="153"/>
        <v>318</v>
      </c>
      <c r="B321" s="35" t="s">
        <v>160</v>
      </c>
      <c r="C321" s="29">
        <v>31</v>
      </c>
      <c r="D321" s="29"/>
      <c r="E321" s="26">
        <v>415</v>
      </c>
      <c r="F321" s="23">
        <f>'[1]начисления 2017'!BD324+'[1]начисления 2017'!BH324</f>
        <v>13147.2</v>
      </c>
      <c r="G321" s="23">
        <f t="shared" si="135"/>
        <v>13695.591181814232</v>
      </c>
      <c r="H321" s="23">
        <f>'[1]начисления 2017'!BF324</f>
        <v>5426.4464601930176</v>
      </c>
      <c r="I321" s="23">
        <f t="shared" si="136"/>
        <v>1638.7868309782912</v>
      </c>
      <c r="J321" s="23">
        <f>'[1]начисления 2017'!BG324</f>
        <v>595.52947999999992</v>
      </c>
      <c r="K321" s="23">
        <f>'[1]начисления 2017'!AS324</f>
        <v>5668.5934338429224</v>
      </c>
      <c r="L321" s="23">
        <f>1.11426*F321*2.5%+'[1]начисления 2017'!BI324+'[1]начисления 2017'!BY324</f>
        <v>366.23497680000008</v>
      </c>
      <c r="M321" s="23">
        <f t="shared" si="156"/>
        <v>104.17116330332109</v>
      </c>
      <c r="N321" s="23">
        <f>'[1]начисления 2017'!BJ324</f>
        <v>0</v>
      </c>
      <c r="O321" s="23">
        <f t="shared" si="137"/>
        <v>0</v>
      </c>
      <c r="P321" s="23">
        <f>'[1]начисления 2017'!BK324</f>
        <v>0</v>
      </c>
      <c r="Q321" s="23">
        <f t="shared" si="138"/>
        <v>0</v>
      </c>
      <c r="R321" s="23">
        <f>'[1]начисления 2017'!BL324</f>
        <v>0</v>
      </c>
      <c r="S321" s="23">
        <f>'[1]начисления 2017'!BC324</f>
        <v>0</v>
      </c>
      <c r="T321" s="23">
        <f t="shared" si="139"/>
        <v>0</v>
      </c>
      <c r="U321" s="24">
        <v>0</v>
      </c>
      <c r="V321" s="24">
        <f>'[1]начисления 2017'!E324*'[1]начисления 2017'!I324*12</f>
        <v>14342.400000000001</v>
      </c>
      <c r="W321" s="23">
        <f t="shared" si="140"/>
        <v>12951.935720103431</v>
      </c>
      <c r="X321" s="23">
        <f>'[1]начисления 2017'!AL324</f>
        <v>11145.531062848546</v>
      </c>
      <c r="Y321" s="23">
        <f>'[1]начисления 2017'!AM324</f>
        <v>1225.7670957993089</v>
      </c>
      <c r="Z321" s="23">
        <f>1.11426*V321*2.5%+'[1]начисления 2017'!AN324</f>
        <v>580.63756145557568</v>
      </c>
      <c r="AA321" s="23">
        <f t="shared" si="154"/>
        <v>90.305218932001821</v>
      </c>
      <c r="AB321" s="23">
        <f>'[1]начисления 2017'!BQ324</f>
        <v>0</v>
      </c>
      <c r="AC321" s="23">
        <f t="shared" si="141"/>
        <v>0</v>
      </c>
      <c r="AD321" s="23">
        <f>'[1]начисления 2017'!BN324</f>
        <v>0</v>
      </c>
      <c r="AE321" s="23">
        <f>'[1]начисления 2017'!BP324</f>
        <v>0</v>
      </c>
      <c r="AF321" s="23">
        <f>1.11426*AB321*2.5%+'[1]начисления 2017'!BR324</f>
        <v>0</v>
      </c>
      <c r="AG321" s="23">
        <v>0</v>
      </c>
      <c r="AH321" s="23">
        <f>'[1]начисления 2017'!CD324</f>
        <v>747</v>
      </c>
      <c r="AI321" s="23">
        <f t="shared" si="143"/>
        <v>720.15933273805581</v>
      </c>
      <c r="AJ321" s="23">
        <f>'[1]начисления 2017'!BT324</f>
        <v>428.34</v>
      </c>
      <c r="AK321" s="23">
        <f>1.11426*AH321*2.5%+'[1]начисления 2017'!CE324</f>
        <v>291.81933273805583</v>
      </c>
      <c r="AL321" s="23">
        <f t="shared" si="169"/>
        <v>96.406871852484045</v>
      </c>
      <c r="AM321" s="23">
        <f>'[1]начисления 2017'!CS324</f>
        <v>32554.260000000002</v>
      </c>
      <c r="AN321" s="23">
        <f t="shared" si="144"/>
        <v>3959.3251965961936</v>
      </c>
      <c r="AO321" s="23">
        <f>'[1]начисления 2017'!CV324</f>
        <v>1411.5044677859332</v>
      </c>
      <c r="AP321" s="23">
        <f t="shared" si="145"/>
        <v>426.27434927135181</v>
      </c>
      <c r="AQ321" s="23">
        <f>'[1]начисления 2017'!CW324</f>
        <v>382.04400837461662</v>
      </c>
      <c r="AR321" s="23">
        <f>'[1]начисления 2017'!CH324</f>
        <v>307.69990096347016</v>
      </c>
      <c r="AS321" s="23">
        <f>'[1]начисления 2017'!CK324+'[1]начисления 2017'!CL324+'[1]начисления 2017'!CM324+'[1]начисления 2017'!CN324</f>
        <v>0</v>
      </c>
      <c r="AT321" s="23">
        <f>'[1]начисления 2017'!CJ324</f>
        <v>14.550067284971115</v>
      </c>
      <c r="AU321" s="23">
        <f>'[1]начисления 2017'!CI324</f>
        <v>6.4212786936610078</v>
      </c>
      <c r="AV321" s="23">
        <f>1.11426*AM321*2.5%+'[1]начисления 2017'!CY324</f>
        <v>1410.8311242221896</v>
      </c>
      <c r="AW321" s="23">
        <f t="shared" si="146"/>
        <v>12.162233749426935</v>
      </c>
      <c r="AX321" s="23">
        <f>'[1]начисления 2017'!CO324</f>
        <v>0</v>
      </c>
      <c r="AY321" s="23">
        <f t="shared" si="147"/>
        <v>0</v>
      </c>
      <c r="AZ321" s="23">
        <f>'[1]начисления 2017'!CP324</f>
        <v>0</v>
      </c>
      <c r="BA321" s="23">
        <f>'[1]начисления 2017'!CQ324</f>
        <v>0</v>
      </c>
      <c r="BB321" s="23">
        <f>1.11426*AX321*2.5%+'[1]начисления 2017'!CR324</f>
        <v>0</v>
      </c>
      <c r="BC321" s="23">
        <v>0</v>
      </c>
      <c r="BD321" s="23">
        <f>'[1]начисления 2017'!DA324</f>
        <v>1842.6000000000001</v>
      </c>
      <c r="BE321" s="23">
        <f t="shared" si="148"/>
        <v>725.10500000000013</v>
      </c>
      <c r="BF321" s="23">
        <f>'[1]начисления 2017'!CZ324</f>
        <v>679.04000000000008</v>
      </c>
      <c r="BG321" s="23">
        <f t="shared" si="149"/>
        <v>46.065000000000005</v>
      </c>
      <c r="BH321" s="23">
        <f t="shared" si="155"/>
        <v>39.352273960707699</v>
      </c>
      <c r="BI321" s="23">
        <f t="shared" si="150"/>
        <v>7882.8018136150922</v>
      </c>
      <c r="BJ321" s="23">
        <f>'[1]начисления 2017'!DD324</f>
        <v>4398.6280876824567</v>
      </c>
      <c r="BK321" s="23">
        <f t="shared" si="151"/>
        <v>1328.3856824801019</v>
      </c>
      <c r="BL321" s="23">
        <f>'[1]начисления 2017'!DF324</f>
        <v>640.01541727134918</v>
      </c>
      <c r="BM321" s="23">
        <f>'[1]начисления 2017'!DK324</f>
        <v>44.996296705998461</v>
      </c>
      <c r="BN321" s="23">
        <f>'[1]начисления 2017'!DG324</f>
        <v>92.903811773771181</v>
      </c>
      <c r="BO321" s="23">
        <f>'[1]начисления 2017'!DH324</f>
        <v>85.752785259871345</v>
      </c>
      <c r="BP321" s="23">
        <f>'[1]начисления 2017'!DE324</f>
        <v>484.0393884400155</v>
      </c>
      <c r="BQ321" s="23">
        <f>'[1]начисления 2017'!DJ324</f>
        <v>577.8682705645632</v>
      </c>
      <c r="BR321" s="23">
        <f>'[1]начисления 2017'!DI324</f>
        <v>165.95046254627209</v>
      </c>
      <c r="BS321" s="23">
        <f>'[1]начисления 2017'!DL324</f>
        <v>6.800242453413631</v>
      </c>
      <c r="BT321" s="23">
        <f>'[1]начисления 2017'!DM324</f>
        <v>21.289202072873287</v>
      </c>
      <c r="BU321" s="23">
        <f>'[1]начисления 2017'!DN324</f>
        <v>36.172166364405285</v>
      </c>
      <c r="BV321" s="23">
        <f>'[1]начисления 2017'!DS324</f>
        <v>251.74765399109026</v>
      </c>
      <c r="BW321" s="23">
        <f t="shared" si="152"/>
        <v>40186.665898858097</v>
      </c>
    </row>
    <row r="322" spans="1:75" s="25" customFormat="1" ht="12" x14ac:dyDescent="0.2">
      <c r="A322" s="18">
        <f t="shared" si="153"/>
        <v>319</v>
      </c>
      <c r="B322" s="35" t="s">
        <v>160</v>
      </c>
      <c r="C322" s="29">
        <v>33</v>
      </c>
      <c r="D322" s="29"/>
      <c r="E322" s="26">
        <v>536.6</v>
      </c>
      <c r="F322" s="23">
        <f>'[1]начисления 2017'!BD325+'[1]начисления 2017'!BH325</f>
        <v>0</v>
      </c>
      <c r="G322" s="23">
        <f t="shared" si="135"/>
        <v>0</v>
      </c>
      <c r="H322" s="23">
        <f>'[1]начисления 2017'!BF325</f>
        <v>0</v>
      </c>
      <c r="I322" s="23">
        <f t="shared" si="136"/>
        <v>0</v>
      </c>
      <c r="J322" s="23">
        <f>'[1]начисления 2017'!BG325</f>
        <v>0</v>
      </c>
      <c r="K322" s="23">
        <f>'[1]начисления 2017'!AS325</f>
        <v>0</v>
      </c>
      <c r="L322" s="23">
        <f>1.11426*F322*2.5%+'[1]начисления 2017'!BI325+'[1]начисления 2017'!BY325</f>
        <v>0</v>
      </c>
      <c r="M322" s="23">
        <v>0</v>
      </c>
      <c r="N322" s="23">
        <f>'[1]начисления 2017'!BJ325</f>
        <v>0</v>
      </c>
      <c r="O322" s="23">
        <f t="shared" si="137"/>
        <v>0</v>
      </c>
      <c r="P322" s="23">
        <f>'[1]начисления 2017'!BK325</f>
        <v>0</v>
      </c>
      <c r="Q322" s="23">
        <f t="shared" si="138"/>
        <v>0</v>
      </c>
      <c r="R322" s="23">
        <f>'[1]начисления 2017'!BL325</f>
        <v>0</v>
      </c>
      <c r="S322" s="23">
        <f>'[1]начисления 2017'!BC325</f>
        <v>0</v>
      </c>
      <c r="T322" s="23">
        <f t="shared" si="139"/>
        <v>0</v>
      </c>
      <c r="U322" s="24">
        <v>0</v>
      </c>
      <c r="V322" s="24">
        <f>'[1]начисления 2017'!E325*'[1]начисления 2017'!I325*12</f>
        <v>13007.184000000001</v>
      </c>
      <c r="W322" s="23">
        <f t="shared" si="140"/>
        <v>16592.747659184053</v>
      </c>
      <c r="X322" s="23">
        <f>'[1]начисления 2017'!AL325</f>
        <v>14411.305947769955</v>
      </c>
      <c r="Y322" s="23">
        <f>'[1]начисления 2017'!AM325</f>
        <v>1584.9316231467699</v>
      </c>
      <c r="Z322" s="23">
        <f>1.11426*V322*2.5%+'[1]начисления 2017'!AN325</f>
        <v>596.51008826732982</v>
      </c>
      <c r="AA322" s="23">
        <f t="shared" si="154"/>
        <v>127.56602550701253</v>
      </c>
      <c r="AB322" s="23">
        <f>'[1]начисления 2017'!BQ325</f>
        <v>0</v>
      </c>
      <c r="AC322" s="23">
        <f t="shared" si="141"/>
        <v>0</v>
      </c>
      <c r="AD322" s="23">
        <f>'[1]начисления 2017'!BN325</f>
        <v>0</v>
      </c>
      <c r="AE322" s="23">
        <f>'[1]начисления 2017'!BP325</f>
        <v>0</v>
      </c>
      <c r="AF322" s="23">
        <f>1.11426*AB322*2.5%+'[1]начисления 2017'!BR325</f>
        <v>0</v>
      </c>
      <c r="AG322" s="23">
        <v>0</v>
      </c>
      <c r="AH322" s="23">
        <f>'[1]начисления 2017'!CD325</f>
        <v>965.87999999999988</v>
      </c>
      <c r="AI322" s="23">
        <f t="shared" si="143"/>
        <v>805.66591312588127</v>
      </c>
      <c r="AJ322" s="23">
        <f>'[1]начисления 2017'!BT325</f>
        <v>428.34</v>
      </c>
      <c r="AK322" s="23">
        <f>1.11426*AH322*2.5%+'[1]начисления 2017'!CE325</f>
        <v>377.3259131258813</v>
      </c>
      <c r="AL322" s="23">
        <f t="shared" si="169"/>
        <v>83.412630256955453</v>
      </c>
      <c r="AM322" s="23">
        <f>'[1]начисления 2017'!CS325</f>
        <v>0</v>
      </c>
      <c r="AN322" s="23">
        <f t="shared" si="144"/>
        <v>0</v>
      </c>
      <c r="AO322" s="23">
        <v>0</v>
      </c>
      <c r="AP322" s="23">
        <f t="shared" si="145"/>
        <v>0</v>
      </c>
      <c r="AQ322" s="23">
        <v>0</v>
      </c>
      <c r="AR322" s="23">
        <f>'[1]начисления 2017'!CH325</f>
        <v>0</v>
      </c>
      <c r="AS322" s="23">
        <f>'[1]начисления 2017'!CK325+'[1]начисления 2017'!CL325+'[1]начисления 2017'!CM325+'[1]начисления 2017'!CN325</f>
        <v>0</v>
      </c>
      <c r="AT322" s="23">
        <f>'[1]начисления 2017'!CJ325</f>
        <v>0</v>
      </c>
      <c r="AU322" s="23">
        <f>'[1]начисления 2017'!CI325</f>
        <v>0</v>
      </c>
      <c r="AV322" s="23">
        <f>1.11426*AM322*2.5%+'[1]начисления 2017'!CY325</f>
        <v>0</v>
      </c>
      <c r="AW322" s="23">
        <v>0</v>
      </c>
      <c r="AX322" s="23">
        <f>'[1]начисления 2017'!CO325</f>
        <v>0</v>
      </c>
      <c r="AY322" s="23">
        <f t="shared" si="147"/>
        <v>0</v>
      </c>
      <c r="AZ322" s="23">
        <f>'[1]начисления 2017'!CP325</f>
        <v>0</v>
      </c>
      <c r="BA322" s="23">
        <f>'[1]начисления 2017'!CQ325</f>
        <v>0</v>
      </c>
      <c r="BB322" s="23">
        <f>1.11426*AX322*2.5%+'[1]начисления 2017'!CR325</f>
        <v>0</v>
      </c>
      <c r="BC322" s="23">
        <v>0</v>
      </c>
      <c r="BD322" s="23">
        <f>'[1]начисления 2017'!DA325</f>
        <v>2382.5039999999999</v>
      </c>
      <c r="BE322" s="23">
        <f t="shared" si="148"/>
        <v>59.562600000000003</v>
      </c>
      <c r="BF322" s="23">
        <f>'[1]начисления 2017'!CZ325</f>
        <v>0</v>
      </c>
      <c r="BG322" s="23">
        <f t="shared" si="149"/>
        <v>59.562600000000003</v>
      </c>
      <c r="BH322" s="23">
        <f t="shared" si="155"/>
        <v>2.5</v>
      </c>
      <c r="BI322" s="23">
        <f t="shared" si="150"/>
        <v>2058.4476906290179</v>
      </c>
      <c r="BJ322" s="23">
        <f>'[1]начисления 2017'!DD325</f>
        <v>1148.6202549691554</v>
      </c>
      <c r="BK322" s="23">
        <f t="shared" si="151"/>
        <v>346.88331700068494</v>
      </c>
      <c r="BL322" s="23">
        <f>'[1]начисления 2017'!DF325</f>
        <v>167.12817203823528</v>
      </c>
      <c r="BM322" s="23">
        <f>'[1]начисления 2017'!DK325</f>
        <v>11.749949476256525</v>
      </c>
      <c r="BN322" s="23">
        <f>'[1]начисления 2017'!DG325</f>
        <v>24.260109706938039</v>
      </c>
      <c r="BO322" s="23">
        <f>'[1]начисления 2017'!DH325</f>
        <v>22.392751582097233</v>
      </c>
      <c r="BP322" s="23">
        <f>'[1]начисления 2017'!DE325</f>
        <v>126.3979210522473</v>
      </c>
      <c r="BQ322" s="23">
        <f>'[1]начисления 2017'!DJ325</f>
        <v>150.89959574740263</v>
      </c>
      <c r="BR322" s="23">
        <f>'[1]начисления 2017'!DI325</f>
        <v>43.334889607040814</v>
      </c>
      <c r="BS322" s="23">
        <f>'[1]начисления 2017'!DL325</f>
        <v>1.7757573645666949</v>
      </c>
      <c r="BT322" s="23">
        <f>'[1]начисления 2017'!DM325</f>
        <v>5.5592808088299783</v>
      </c>
      <c r="BU322" s="23">
        <f>'[1]начисления 2017'!DN325</f>
        <v>9.4456912755633109</v>
      </c>
      <c r="BV322" s="23">
        <f>'[1]начисления 2017'!DS325</f>
        <v>65.739237041858274</v>
      </c>
      <c r="BW322" s="23">
        <f t="shared" si="152"/>
        <v>19582.163099980811</v>
      </c>
    </row>
    <row r="323" spans="1:75" s="25" customFormat="1" ht="12" x14ac:dyDescent="0.2">
      <c r="A323" s="18">
        <f t="shared" si="153"/>
        <v>320</v>
      </c>
      <c r="B323" s="35" t="s">
        <v>160</v>
      </c>
      <c r="C323" s="29">
        <v>35</v>
      </c>
      <c r="D323" s="29"/>
      <c r="E323" s="26">
        <v>555.78</v>
      </c>
      <c r="F323" s="23">
        <f>'[1]начисления 2017'!BD326+'[1]начисления 2017'!BH326</f>
        <v>17607.110399999998</v>
      </c>
      <c r="G323" s="23">
        <f t="shared" si="135"/>
        <v>17543.981428034487</v>
      </c>
      <c r="H323" s="23">
        <f>'[1]начисления 2017'!BF326</f>
        <v>7267.2540087857224</v>
      </c>
      <c r="I323" s="23">
        <f t="shared" si="136"/>
        <v>2194.7107106532881</v>
      </c>
      <c r="J323" s="23">
        <f>'[1]начисления 2017'!BG326</f>
        <v>0</v>
      </c>
      <c r="K323" s="23">
        <f>'[1]начисления 2017'!AS326</f>
        <v>7591.5442377378758</v>
      </c>
      <c r="L323" s="23">
        <f>1.11426*F323*2.5%+'[1]начисления 2017'!BI326+'[1]начисления 2017'!BY326</f>
        <v>490.47247085759994</v>
      </c>
      <c r="M323" s="23">
        <f t="shared" si="156"/>
        <v>99.641457510452653</v>
      </c>
      <c r="N323" s="23">
        <f>'[1]начисления 2017'!BJ326</f>
        <v>0</v>
      </c>
      <c r="O323" s="23">
        <f t="shared" si="137"/>
        <v>0</v>
      </c>
      <c r="P323" s="23">
        <f>'[1]начисления 2017'!BK326</f>
        <v>0</v>
      </c>
      <c r="Q323" s="23">
        <f t="shared" si="138"/>
        <v>0</v>
      </c>
      <c r="R323" s="23">
        <f>'[1]начисления 2017'!BL326</f>
        <v>0</v>
      </c>
      <c r="S323" s="23">
        <f>'[1]начисления 2017'!BC326</f>
        <v>0</v>
      </c>
      <c r="T323" s="23">
        <f t="shared" si="139"/>
        <v>0</v>
      </c>
      <c r="U323" s="24">
        <v>0</v>
      </c>
      <c r="V323" s="24">
        <f>'[1]начисления 2017'!E326*'[1]начисления 2017'!I326*12</f>
        <v>13472.1072</v>
      </c>
      <c r="W323" s="23">
        <f t="shared" si="140"/>
        <v>17185.831707084068</v>
      </c>
      <c r="X323" s="23">
        <f>'[1]начисления 2017'!AL326</f>
        <v>14926.417479783047</v>
      </c>
      <c r="Y323" s="23">
        <f>'[1]начисления 2017'!AM326</f>
        <v>1641.5827385622649</v>
      </c>
      <c r="Z323" s="23">
        <f>1.11426*V323*2.5%+'[1]начисления 2017'!AN326</f>
        <v>617.83148873875621</v>
      </c>
      <c r="AA323" s="23">
        <f t="shared" si="154"/>
        <v>127.5660255070125</v>
      </c>
      <c r="AB323" s="23">
        <f>'[1]начисления 2017'!BQ326</f>
        <v>0</v>
      </c>
      <c r="AC323" s="23">
        <f t="shared" si="141"/>
        <v>0</v>
      </c>
      <c r="AD323" s="23">
        <f>'[1]начисления 2017'!BN326</f>
        <v>0</v>
      </c>
      <c r="AE323" s="23">
        <f>'[1]начисления 2017'!BP326</f>
        <v>0</v>
      </c>
      <c r="AF323" s="23">
        <f>1.11426*AB323*2.5%+'[1]начисления 2017'!BR326</f>
        <v>0</v>
      </c>
      <c r="AG323" s="23">
        <v>0</v>
      </c>
      <c r="AH323" s="23">
        <f>'[1]начисления 2017'!CD326</f>
        <v>1000.4039999999999</v>
      </c>
      <c r="AI323" s="23">
        <f t="shared" si="143"/>
        <v>819.15288855218466</v>
      </c>
      <c r="AJ323" s="23">
        <f>'[1]начисления 2017'!BT326</f>
        <v>428.34</v>
      </c>
      <c r="AK323" s="23">
        <f>1.11426*AH323*2.5%+'[1]начисления 2017'!CE326</f>
        <v>390.81288855218469</v>
      </c>
      <c r="AL323" s="23">
        <f t="shared" si="169"/>
        <v>81.882208443007499</v>
      </c>
      <c r="AM323" s="23">
        <f>'[1]начисления 2017'!CS326</f>
        <v>45118.220400000006</v>
      </c>
      <c r="AN323" s="23">
        <f t="shared" si="144"/>
        <v>18846.266611606672</v>
      </c>
      <c r="AO323" s="23">
        <f>'[1]начисления 2017'!CV326</f>
        <v>6551.0190824369183</v>
      </c>
      <c r="AP323" s="23">
        <f t="shared" si="145"/>
        <v>1978.4077628959492</v>
      </c>
      <c r="AQ323" s="23">
        <f>'[1]начисления 2017'!CW326</f>
        <v>5226.7037999999993</v>
      </c>
      <c r="AR323" s="23">
        <f>'[1]начисления 2017'!CH326</f>
        <v>426.45331052611914</v>
      </c>
      <c r="AS323" s="23">
        <f>'[1]начисления 2017'!CK326+'[1]начисления 2017'!CL326+'[1]начисления 2017'!CM326+'[1]начисления 2017'!CN326</f>
        <v>0</v>
      </c>
      <c r="AT323" s="23">
        <f>'[1]начисления 2017'!CJ326</f>
        <v>67.529200657863342</v>
      </c>
      <c r="AU323" s="23">
        <f>'[1]начисления 2017'!CI326</f>
        <v>29.802186401721347</v>
      </c>
      <c r="AV323" s="23">
        <f>1.11426*AM323*2.5%+'[1]начисления 2017'!CY326</f>
        <v>4566.3512686881004</v>
      </c>
      <c r="AW323" s="23">
        <f t="shared" si="146"/>
        <v>41.770855420544621</v>
      </c>
      <c r="AX323" s="23">
        <f>'[1]начисления 2017'!CO326</f>
        <v>0</v>
      </c>
      <c r="AY323" s="23">
        <f t="shared" si="147"/>
        <v>0</v>
      </c>
      <c r="AZ323" s="23">
        <f>'[1]начисления 2017'!CP326</f>
        <v>0</v>
      </c>
      <c r="BA323" s="23">
        <f>'[1]начисления 2017'!CQ326</f>
        <v>0</v>
      </c>
      <c r="BB323" s="23">
        <f>1.11426*AX323*2.5%+'[1]начисления 2017'!CR326</f>
        <v>0</v>
      </c>
      <c r="BC323" s="23">
        <v>0</v>
      </c>
      <c r="BD323" s="23">
        <f>'[1]начисления 2017'!DA326</f>
        <v>2467.6632</v>
      </c>
      <c r="BE323" s="23">
        <f t="shared" si="148"/>
        <v>761.95157999999992</v>
      </c>
      <c r="BF323" s="23">
        <f>'[1]начисления 2017'!CZ326</f>
        <v>700.25999999999988</v>
      </c>
      <c r="BG323" s="23">
        <f t="shared" si="149"/>
        <v>61.691580000000002</v>
      </c>
      <c r="BH323" s="23">
        <f t="shared" si="155"/>
        <v>30.877454427330274</v>
      </c>
      <c r="BI323" s="23">
        <f t="shared" si="150"/>
        <v>10026.388273506245</v>
      </c>
      <c r="BJ323" s="23">
        <f>'[1]начисления 2017'!DD326</f>
        <v>5594.7560424114017</v>
      </c>
      <c r="BK323" s="23">
        <f t="shared" si="151"/>
        <v>1689.6163248082432</v>
      </c>
      <c r="BL323" s="23">
        <f>'[1]начисления 2017'!DF326</f>
        <v>814.056121962779</v>
      </c>
      <c r="BM323" s="23">
        <f>'[1]начисления 2017'!DK326</f>
        <v>57.232231928628295</v>
      </c>
      <c r="BN323" s="23">
        <f>'[1]начисления 2017'!DG326</f>
        <v>118.16733579724303</v>
      </c>
      <c r="BO323" s="23">
        <f>'[1]начисления 2017'!DH326</f>
        <v>109.07171598111879</v>
      </c>
      <c r="BP323" s="23">
        <f>'[1]начисления 2017'!DE326</f>
        <v>615.66521180169309</v>
      </c>
      <c r="BQ323" s="23">
        <f>'[1]начисления 2017'!DJ326</f>
        <v>735.00917422694215</v>
      </c>
      <c r="BR323" s="23">
        <f>'[1]начисления 2017'!DI326</f>
        <v>211.07771208747599</v>
      </c>
      <c r="BS323" s="23">
        <f>'[1]начисления 2017'!DL326</f>
        <v>8.6494463268304891</v>
      </c>
      <c r="BT323" s="23">
        <f>'[1]начисления 2017'!DM326</f>
        <v>27.078418443438025</v>
      </c>
      <c r="BU323" s="23">
        <f>'[1]начисления 2017'!DN326</f>
        <v>46.008537730452616</v>
      </c>
      <c r="BV323" s="23">
        <f>'[1]начисления 2017'!DS326</f>
        <v>355.97567436776166</v>
      </c>
      <c r="BW323" s="23">
        <f t="shared" si="152"/>
        <v>65539.548163151412</v>
      </c>
    </row>
    <row r="324" spans="1:75" s="25" customFormat="1" ht="12" x14ac:dyDescent="0.2">
      <c r="A324" s="18">
        <f t="shared" si="153"/>
        <v>321</v>
      </c>
      <c r="B324" s="35" t="s">
        <v>160</v>
      </c>
      <c r="C324" s="29">
        <v>37</v>
      </c>
      <c r="D324" s="29"/>
      <c r="E324" s="26">
        <v>500.41</v>
      </c>
      <c r="F324" s="23">
        <f>'[1]начисления 2017'!BD327+'[1]начисления 2017'!BH327</f>
        <v>0</v>
      </c>
      <c r="G324" s="23">
        <f t="shared" si="135"/>
        <v>0</v>
      </c>
      <c r="H324" s="23">
        <f>'[1]начисления 2017'!BF327</f>
        <v>0</v>
      </c>
      <c r="I324" s="23">
        <f t="shared" si="136"/>
        <v>0</v>
      </c>
      <c r="J324" s="23">
        <f>'[1]начисления 2017'!BG327</f>
        <v>0</v>
      </c>
      <c r="K324" s="23">
        <f>'[1]начисления 2017'!AS327</f>
        <v>0</v>
      </c>
      <c r="L324" s="23">
        <f>1.11426*F324*2.5%+'[1]начисления 2017'!BI327+'[1]начисления 2017'!BY327</f>
        <v>0</v>
      </c>
      <c r="M324" s="23">
        <v>0</v>
      </c>
      <c r="N324" s="23">
        <f>'[1]начисления 2017'!BJ327</f>
        <v>0</v>
      </c>
      <c r="O324" s="23">
        <f t="shared" si="137"/>
        <v>0</v>
      </c>
      <c r="P324" s="23">
        <f>'[1]начисления 2017'!BK327</f>
        <v>0</v>
      </c>
      <c r="Q324" s="23">
        <f t="shared" si="138"/>
        <v>0</v>
      </c>
      <c r="R324" s="23">
        <f>'[1]начисления 2017'!BL327</f>
        <v>0</v>
      </c>
      <c r="S324" s="23">
        <f>'[1]начисления 2017'!BC327</f>
        <v>0</v>
      </c>
      <c r="T324" s="23">
        <f t="shared" si="139"/>
        <v>0</v>
      </c>
      <c r="U324" s="24">
        <v>0</v>
      </c>
      <c r="V324" s="24">
        <f>'[1]начисления 2017'!E327*'[1]начисления 2017'!I327*12</f>
        <v>18315.005999999998</v>
      </c>
      <c r="W324" s="23">
        <f t="shared" si="140"/>
        <v>15645.974648928308</v>
      </c>
      <c r="X324" s="23">
        <f>'[1]начисления 2017'!AL327</f>
        <v>13439.361925686848</v>
      </c>
      <c r="Y324" s="23">
        <f>'[1]начисления 2017'!AM327</f>
        <v>1478.0388250817646</v>
      </c>
      <c r="Z324" s="23">
        <f>1.11426*V324*2.5%+'[1]начисления 2017'!AN327</f>
        <v>728.57389815969532</v>
      </c>
      <c r="AA324" s="23">
        <f t="shared" si="154"/>
        <v>85.427079024316512</v>
      </c>
      <c r="AB324" s="23">
        <f>'[1]начисления 2017'!BQ327</f>
        <v>0</v>
      </c>
      <c r="AC324" s="23">
        <f t="shared" si="141"/>
        <v>0</v>
      </c>
      <c r="AD324" s="23">
        <f>'[1]начисления 2017'!BN327</f>
        <v>0</v>
      </c>
      <c r="AE324" s="23">
        <f>'[1]начисления 2017'!BP327</f>
        <v>0</v>
      </c>
      <c r="AF324" s="23">
        <f>1.11426*AB324*2.5%+'[1]начисления 2017'!BR327</f>
        <v>0</v>
      </c>
      <c r="AG324" s="23">
        <v>0</v>
      </c>
      <c r="AH324" s="23">
        <f>'[1]начисления 2017'!CD327</f>
        <v>900.73799999999994</v>
      </c>
      <c r="AI324" s="23">
        <f t="shared" si="143"/>
        <v>780.21786095289281</v>
      </c>
      <c r="AJ324" s="23">
        <f>'[1]начисления 2017'!BT327</f>
        <v>428.34</v>
      </c>
      <c r="AK324" s="23">
        <f>1.11426*AH324*2.5%+'[1]начисления 2017'!CE327</f>
        <v>351.87786095289277</v>
      </c>
      <c r="AL324" s="23">
        <f t="shared" si="169"/>
        <v>86.619845166174059</v>
      </c>
      <c r="AM324" s="23">
        <f>'[1]начисления 2017'!CS327</f>
        <v>34438.216199999995</v>
      </c>
      <c r="AN324" s="23">
        <f t="shared" si="144"/>
        <v>3333.1802849596716</v>
      </c>
      <c r="AO324" s="23">
        <f>'[1]начисления 2017'!CV327</f>
        <v>1015.7673116647665</v>
      </c>
      <c r="AP324" s="23">
        <f t="shared" si="145"/>
        <v>306.76172812275945</v>
      </c>
      <c r="AQ324" s="23">
        <f>'[1]начисления 2017'!CW327</f>
        <v>332.00365724998039</v>
      </c>
      <c r="AR324" s="23">
        <f>'[1]начисления 2017'!CH327</f>
        <v>325.50688340323421</v>
      </c>
      <c r="AS324" s="23">
        <f>'[1]начисления 2017'!CK327+'[1]начисления 2017'!CL327+'[1]начисления 2017'!CM327+'[1]начисления 2017'!CN327</f>
        <v>0</v>
      </c>
      <c r="AT324" s="23">
        <f>'[1]начисления 2017'!CJ327</f>
        <v>10.470730392925693</v>
      </c>
      <c r="AU324" s="23">
        <f>'[1]начисления 2017'!CI327</f>
        <v>4.6209736808990973</v>
      </c>
      <c r="AV324" s="23">
        <f>1.11426*AM324*2.5%+'[1]начисления 2017'!CY327</f>
        <v>1338.0490004451062</v>
      </c>
      <c r="AW324" s="23">
        <f t="shared" si="146"/>
        <v>9.678725127928292</v>
      </c>
      <c r="AX324" s="23">
        <f>'[1]начисления 2017'!CO327</f>
        <v>0</v>
      </c>
      <c r="AY324" s="23">
        <f t="shared" si="147"/>
        <v>0</v>
      </c>
      <c r="AZ324" s="23">
        <f>'[1]начисления 2017'!CP327</f>
        <v>0</v>
      </c>
      <c r="BA324" s="23">
        <f>'[1]начисления 2017'!CQ327</f>
        <v>0</v>
      </c>
      <c r="BB324" s="23">
        <f>1.11426*AX324*2.5%+'[1]начисления 2017'!CR327</f>
        <v>0</v>
      </c>
      <c r="BC324" s="23">
        <v>0</v>
      </c>
      <c r="BD324" s="23">
        <f>'[1]начисления 2017'!DA327</f>
        <v>2221.8204000000001</v>
      </c>
      <c r="BE324" s="23">
        <f t="shared" si="148"/>
        <v>777.02551000000005</v>
      </c>
      <c r="BF324" s="23">
        <f>'[1]начисления 2017'!CZ327</f>
        <v>721.48</v>
      </c>
      <c r="BG324" s="23">
        <f t="shared" si="149"/>
        <v>55.545510000000007</v>
      </c>
      <c r="BH324" s="23">
        <f t="shared" si="155"/>
        <v>34.972471672327792</v>
      </c>
      <c r="BI324" s="23">
        <f t="shared" si="150"/>
        <v>7032.3067678336602</v>
      </c>
      <c r="BJ324" s="23">
        <f>'[1]начисления 2017'!DD327</f>
        <v>3924.0491898155155</v>
      </c>
      <c r="BK324" s="23">
        <f t="shared" si="151"/>
        <v>1185.0628553242857</v>
      </c>
      <c r="BL324" s="23">
        <f>'[1]начисления 2017'!DF327</f>
        <v>570.96256595230977</v>
      </c>
      <c r="BM324" s="23">
        <f>'[1]начисления 2017'!DK327</f>
        <v>40.141534613557553</v>
      </c>
      <c r="BN324" s="23">
        <f>'[1]начисления 2017'!DG327</f>
        <v>82.880189016780093</v>
      </c>
      <c r="BO324" s="23">
        <f>'[1]начисления 2017'!DH327</f>
        <v>76.500704495959269</v>
      </c>
      <c r="BP324" s="23">
        <f>'[1]начисления 2017'!DE327</f>
        <v>431.81517786551279</v>
      </c>
      <c r="BQ324" s="23">
        <f>'[1]начисления 2017'!DJ327</f>
        <v>515.52062909772133</v>
      </c>
      <c r="BR324" s="23">
        <f>'[1]начисления 2017'!DI327</f>
        <v>148.04565540054813</v>
      </c>
      <c r="BS324" s="23">
        <f>'[1]начисления 2017'!DL327</f>
        <v>6.0665474229548515</v>
      </c>
      <c r="BT324" s="23">
        <f>'[1]начисления 2017'!DM327</f>
        <v>18.992257240346181</v>
      </c>
      <c r="BU324" s="23">
        <f>'[1]начисления 2017'!DN327</f>
        <v>32.269461588170437</v>
      </c>
      <c r="BV324" s="23">
        <f>'[1]начисления 2017'!DS327</f>
        <v>224.5859749879836</v>
      </c>
      <c r="BW324" s="23">
        <f t="shared" si="152"/>
        <v>27793.291047662511</v>
      </c>
    </row>
    <row r="325" spans="1:75" s="25" customFormat="1" ht="12" x14ac:dyDescent="0.2">
      <c r="A325" s="18">
        <f t="shared" si="153"/>
        <v>322</v>
      </c>
      <c r="B325" s="35" t="s">
        <v>160</v>
      </c>
      <c r="C325" s="29">
        <v>39</v>
      </c>
      <c r="D325" s="29"/>
      <c r="E325" s="26">
        <v>595.01</v>
      </c>
      <c r="F325" s="23">
        <f>'[1]начисления 2017'!BD328+'[1]начисления 2017'!BH328</f>
        <v>0</v>
      </c>
      <c r="G325" s="23">
        <f t="shared" ref="G325:G388" si="170">H325+I325+J325+K325+L325</f>
        <v>0</v>
      </c>
      <c r="H325" s="23">
        <f>'[1]начисления 2017'!BF328</f>
        <v>0</v>
      </c>
      <c r="I325" s="23">
        <f t="shared" ref="I325:I388" si="171">H325*0.302</f>
        <v>0</v>
      </c>
      <c r="J325" s="23">
        <f>'[1]начисления 2017'!BG328</f>
        <v>0</v>
      </c>
      <c r="K325" s="23">
        <f>'[1]начисления 2017'!AS328</f>
        <v>0</v>
      </c>
      <c r="L325" s="23">
        <f>1.11426*F325*2.5%+'[1]начисления 2017'!BI328+'[1]начисления 2017'!BY328</f>
        <v>0</v>
      </c>
      <c r="M325" s="23">
        <v>0</v>
      </c>
      <c r="N325" s="23">
        <f>'[1]начисления 2017'!BJ328</f>
        <v>0</v>
      </c>
      <c r="O325" s="23">
        <f t="shared" ref="O325:O388" si="172">P325+Q325+R325+S325+T325</f>
        <v>0</v>
      </c>
      <c r="P325" s="23">
        <f>'[1]начисления 2017'!BK328</f>
        <v>0</v>
      </c>
      <c r="Q325" s="23">
        <f t="shared" ref="Q325:Q388" si="173">P325*0.302</f>
        <v>0</v>
      </c>
      <c r="R325" s="23">
        <f>'[1]начисления 2017'!BL328</f>
        <v>0</v>
      </c>
      <c r="S325" s="23">
        <f>'[1]начисления 2017'!BC328</f>
        <v>0</v>
      </c>
      <c r="T325" s="23">
        <f t="shared" ref="T325:T388" si="174">N325*2.5%*1.11426</f>
        <v>0</v>
      </c>
      <c r="U325" s="24">
        <v>0</v>
      </c>
      <c r="V325" s="24">
        <f>'[1]начисления 2017'!E328*'[1]начисления 2017'!I328*12</f>
        <v>21777.365999999998</v>
      </c>
      <c r="W325" s="23">
        <f t="shared" ref="W325:W388" si="175">X325+Y325+Z325</f>
        <v>18603.76766223463</v>
      </c>
      <c r="X325" s="23">
        <f>'[1]начисления 2017'!AL328</f>
        <v>15980.00587398919</v>
      </c>
      <c r="Y325" s="23">
        <f>'[1]начисления 2017'!AM328</f>
        <v>1757.4546498109564</v>
      </c>
      <c r="Z325" s="23">
        <f>1.11426*V325*2.5%+'[1]начисления 2017'!AN328</f>
        <v>866.30713843448439</v>
      </c>
      <c r="AA325" s="23">
        <f t="shared" si="154"/>
        <v>85.427079024316484</v>
      </c>
      <c r="AB325" s="23">
        <f>'[1]начисления 2017'!BQ328</f>
        <v>0</v>
      </c>
      <c r="AC325" s="23">
        <f t="shared" ref="AC325:AC388" si="176">AD325+AE325+AF325</f>
        <v>0</v>
      </c>
      <c r="AD325" s="23">
        <f>'[1]начисления 2017'!BN328</f>
        <v>0</v>
      </c>
      <c r="AE325" s="23">
        <f>'[1]начисления 2017'!BP328</f>
        <v>0</v>
      </c>
      <c r="AF325" s="23">
        <f>1.11426*AB325*2.5%+'[1]начисления 2017'!BR328</f>
        <v>0</v>
      </c>
      <c r="AG325" s="23">
        <v>0</v>
      </c>
      <c r="AH325" s="23">
        <f>'[1]начисления 2017'!CD328</f>
        <v>0</v>
      </c>
      <c r="AI325" s="23">
        <f t="shared" ref="AI325:AI388" si="177">AJ325+AK325</f>
        <v>0</v>
      </c>
      <c r="AJ325" s="23">
        <f>'[1]начисления 2017'!BT328</f>
        <v>0</v>
      </c>
      <c r="AK325" s="23">
        <f>1.11426*AH325*2.5%+'[1]начисления 2017'!CE328</f>
        <v>0</v>
      </c>
      <c r="AL325" s="23">
        <v>0</v>
      </c>
      <c r="AM325" s="23">
        <f>'[1]начисления 2017'!CS328</f>
        <v>3998.4672</v>
      </c>
      <c r="AN325" s="23">
        <f t="shared" ref="AN325:AN388" si="178">AO325+AP325+AQ325+AR325+AS325+AT325+AU325+AV325</f>
        <v>1724.6440626365547</v>
      </c>
      <c r="AO325" s="23">
        <f>'[1]начисления 2017'!CV328</f>
        <v>668.94385453864015</v>
      </c>
      <c r="AP325" s="23">
        <f t="shared" ref="AP325:AP388" si="179">AO325*30.2%</f>
        <v>202.02104407066932</v>
      </c>
      <c r="AQ325" s="23">
        <f>'[1]начисления 2017'!CW328</f>
        <v>395.4667581469418</v>
      </c>
      <c r="AR325" s="23">
        <f>'[1]начисления 2017'!CH328</f>
        <v>37.793147853635247</v>
      </c>
      <c r="AS325" s="23">
        <f>'[1]начисления 2017'!CK328+'[1]начисления 2017'!CL328+'[1]начисления 2017'!CM328+'[1]начисления 2017'!CN328</f>
        <v>0</v>
      </c>
      <c r="AT325" s="23">
        <f>'[1]начисления 2017'!CJ328</f>
        <v>6.89560558647928</v>
      </c>
      <c r="AU325" s="23">
        <f>'[1]начисления 2017'!CI328</f>
        <v>3.0431890358393709</v>
      </c>
      <c r="AV325" s="23">
        <f>1.11426*AM325*2.5%+'[1]начисления 2017'!CY328</f>
        <v>410.48046340434996</v>
      </c>
      <c r="AW325" s="23">
        <f t="shared" ref="AW325:AW388" si="180">AN325/AM325*100</f>
        <v>43.132629989725928</v>
      </c>
      <c r="AX325" s="23">
        <f>'[1]начисления 2017'!CO328</f>
        <v>0</v>
      </c>
      <c r="AY325" s="23">
        <f t="shared" ref="AY325:AY388" si="181">AZ325+BA325+BB325</f>
        <v>0</v>
      </c>
      <c r="AZ325" s="23">
        <f>'[1]начисления 2017'!CP328</f>
        <v>0</v>
      </c>
      <c r="BA325" s="23">
        <f>'[1]начисления 2017'!CQ328</f>
        <v>0</v>
      </c>
      <c r="BB325" s="23">
        <f>1.11426*AX325*2.5%+'[1]начисления 2017'!CR328</f>
        <v>0</v>
      </c>
      <c r="BC325" s="23">
        <v>0</v>
      </c>
      <c r="BD325" s="23">
        <f>'[1]начисления 2017'!DA328</f>
        <v>1320.9222</v>
      </c>
      <c r="BE325" s="23">
        <f t="shared" ref="BE325:BE388" si="182">BF325+BG325</f>
        <v>33.023054999999999</v>
      </c>
      <c r="BF325" s="23">
        <f>'[1]начисления 2017'!CZ328</f>
        <v>0</v>
      </c>
      <c r="BG325" s="23">
        <f t="shared" ref="BG325:BG388" si="183">BD325*2.5%</f>
        <v>33.023054999999999</v>
      </c>
      <c r="BH325" s="23">
        <f t="shared" si="155"/>
        <v>2.5</v>
      </c>
      <c r="BI325" s="23">
        <f t="shared" ref="BI325:BI388" si="184">BJ325+BK325+BL325+BM325+BN325+BO325+BP325+BQ325+BR325+BS325+BT325+BU325</f>
        <v>3410.2914418300466</v>
      </c>
      <c r="BJ325" s="23">
        <f>'[1]начисления 2017'!DD328</f>
        <v>1902.953299841671</v>
      </c>
      <c r="BK325" s="23">
        <f t="shared" ref="BK325:BK388" si="185">BJ325*0.302</f>
        <v>574.69189655218463</v>
      </c>
      <c r="BL325" s="23">
        <f>'[1]начисления 2017'!DF328</f>
        <v>276.88620769203374</v>
      </c>
      <c r="BM325" s="23">
        <f>'[1]начисления 2017'!DK328</f>
        <v>19.466490367101962</v>
      </c>
      <c r="BN325" s="23">
        <f>'[1]начисления 2017'!DG328</f>
        <v>40.192444475548982</v>
      </c>
      <c r="BO325" s="23">
        <f>'[1]начисления 2017'!DH328</f>
        <v>37.098736794286303</v>
      </c>
      <c r="BP325" s="23">
        <f>'[1]начисления 2017'!DE328</f>
        <v>209.40719086131739</v>
      </c>
      <c r="BQ325" s="23">
        <f>'[1]начисления 2017'!DJ328</f>
        <v>249.9998432293057</v>
      </c>
      <c r="BR325" s="23">
        <f>'[1]начисления 2017'!DI328</f>
        <v>71.79419901332605</v>
      </c>
      <c r="BS325" s="23">
        <f>'[1]начисления 2017'!DL328</f>
        <v>2.9419499804233245</v>
      </c>
      <c r="BT325" s="23">
        <f>'[1]начисления 2017'!DM328</f>
        <v>9.2102256721857696</v>
      </c>
      <c r="BU325" s="23">
        <f>'[1]начисления 2017'!DN328</f>
        <v>15.64895735066205</v>
      </c>
      <c r="BV325" s="23">
        <f>'[1]начисления 2017'!DS328</f>
        <v>108.91214700130581</v>
      </c>
      <c r="BW325" s="23">
        <f t="shared" ref="BW325:BW388" si="186">G325+O325+W325+AC325+AI325+AN325+AY325+BE325+BI325+BV325</f>
        <v>23880.638368702537</v>
      </c>
    </row>
    <row r="326" spans="1:75" s="25" customFormat="1" ht="12" x14ac:dyDescent="0.2">
      <c r="A326" s="18">
        <f t="shared" ref="A326:A389" si="187">A325+1</f>
        <v>323</v>
      </c>
      <c r="B326" s="35" t="s">
        <v>160</v>
      </c>
      <c r="C326" s="29">
        <v>41</v>
      </c>
      <c r="D326" s="29"/>
      <c r="E326" s="28">
        <v>3252.46</v>
      </c>
      <c r="F326" s="23">
        <f>'[1]начисления 2017'!BD329+'[1]начисления 2017'!BH329</f>
        <v>103818.52320000001</v>
      </c>
      <c r="G326" s="23">
        <f t="shared" si="170"/>
        <v>103414.15130703835</v>
      </c>
      <c r="H326" s="23">
        <f>'[1]начисления 2017'!BF329</f>
        <v>42528.433864865983</v>
      </c>
      <c r="I326" s="23">
        <f t="shared" si="171"/>
        <v>12843.587027189527</v>
      </c>
      <c r="J326" s="23">
        <f>'[1]начисления 2017'!BG329</f>
        <v>723.90875999999992</v>
      </c>
      <c r="K326" s="23">
        <f>'[1]начисления 2017'!AS329</f>
        <v>44426.200963462048</v>
      </c>
      <c r="L326" s="23">
        <f>1.11426*F326*2.5%+'[1]начисления 2017'!BI329+'[1]начисления 2017'!BY329</f>
        <v>2892.0206915208005</v>
      </c>
      <c r="M326" s="23">
        <f t="shared" ref="M326:M389" si="188">G326/F326*100</f>
        <v>99.610501208746101</v>
      </c>
      <c r="N326" s="23">
        <f>'[1]начисления 2017'!BJ329</f>
        <v>0</v>
      </c>
      <c r="O326" s="23">
        <f t="shared" si="172"/>
        <v>0</v>
      </c>
      <c r="P326" s="23">
        <f>'[1]начисления 2017'!BK329</f>
        <v>0</v>
      </c>
      <c r="Q326" s="23">
        <f t="shared" si="173"/>
        <v>0</v>
      </c>
      <c r="R326" s="23">
        <f>'[1]начисления 2017'!BL329</f>
        <v>0</v>
      </c>
      <c r="S326" s="23">
        <f>'[1]начисления 2017'!BC329</f>
        <v>0</v>
      </c>
      <c r="T326" s="23">
        <f t="shared" si="174"/>
        <v>0</v>
      </c>
      <c r="U326" s="24">
        <v>0</v>
      </c>
      <c r="V326" s="24">
        <f>'[1]начисления 2017'!E329*'[1]начисления 2017'!I329*12</f>
        <v>78839.630400000009</v>
      </c>
      <c r="W326" s="23">
        <f t="shared" si="175"/>
        <v>100572.58302569843</v>
      </c>
      <c r="X326" s="23">
        <f>'[1]начисления 2017'!AL329</f>
        <v>87350.346893186492</v>
      </c>
      <c r="Y326" s="23">
        <f>'[1]начисления 2017'!AM329</f>
        <v>9606.6468636227019</v>
      </c>
      <c r="Z326" s="23">
        <f>1.11426*V326*2.5%+'[1]начисления 2017'!AN329</f>
        <v>3615.5892688892282</v>
      </c>
      <c r="AA326" s="23">
        <f t="shared" ref="AA326:AA389" si="189">W326/V326*100</f>
        <v>127.56602550701255</v>
      </c>
      <c r="AB326" s="23">
        <f>'[1]начисления 2017'!BQ329</f>
        <v>17172.988799999999</v>
      </c>
      <c r="AC326" s="23">
        <f t="shared" si="176"/>
        <v>11462.70074221902</v>
      </c>
      <c r="AD326" s="23">
        <f>'[1]начисления 2017'!BN329</f>
        <v>2994.9343999999996</v>
      </c>
      <c r="AE326" s="23">
        <f>'[1]начисления 2017'!BP329</f>
        <v>4647.3119999999999</v>
      </c>
      <c r="AF326" s="23">
        <f>1.11426*AB326*2.5%+'[1]начисления 2017'!BR329</f>
        <v>3820.4543422190204</v>
      </c>
      <c r="AG326" s="23">
        <f t="shared" ref="AG326:AG327" si="190">AC326/AB326*100</f>
        <v>66.74843194574855</v>
      </c>
      <c r="AH326" s="23">
        <f>'[1]начисления 2017'!CD329</f>
        <v>5854.4279999999999</v>
      </c>
      <c r="AI326" s="23">
        <f t="shared" si="177"/>
        <v>5921.4619444752216</v>
      </c>
      <c r="AJ326" s="23">
        <f>'[1]начисления 2017'!BT329</f>
        <v>3634.3999999999996</v>
      </c>
      <c r="AK326" s="23">
        <f>1.11426*AH326*2.5%+'[1]начисления 2017'!CE329</f>
        <v>2287.0619444752219</v>
      </c>
      <c r="AL326" s="23">
        <f t="shared" ref="AL326:AL335" si="191">AI326/AH326*100</f>
        <v>101.14501270619813</v>
      </c>
      <c r="AM326" s="23">
        <f>'[1]начисления 2017'!CS329</f>
        <v>264620.14559999999</v>
      </c>
      <c r="AN326" s="23">
        <f t="shared" si="178"/>
        <v>118000.06954990442</v>
      </c>
      <c r="AO326" s="23">
        <f>'[1]начисления 2017'!CV329</f>
        <v>40720.821900983967</v>
      </c>
      <c r="AP326" s="23">
        <f t="shared" si="179"/>
        <v>12297.688214097157</v>
      </c>
      <c r="AQ326" s="23">
        <f>'[1]начисления 2017'!CW329</f>
        <v>33615.612555147258</v>
      </c>
      <c r="AR326" s="23">
        <f>'[1]начисления 2017'!CH329</f>
        <v>2501.1655185545319</v>
      </c>
      <c r="AS326" s="23">
        <f>'[1]начисления 2017'!CK329+'[1]начисления 2017'!CL329+'[1]начисления 2017'!CM329+'[1]начисления 2017'!CN329</f>
        <v>0</v>
      </c>
      <c r="AT326" s="23">
        <f>'[1]начисления 2017'!CJ329</f>
        <v>419.75828775661967</v>
      </c>
      <c r="AU326" s="23">
        <f>'[1]начисления 2017'!CI329</f>
        <v>185.24896805414045</v>
      </c>
      <c r="AV326" s="23">
        <f>1.11426*AM326*2.5%+'[1]начисления 2017'!CY329</f>
        <v>28259.774105310731</v>
      </c>
      <c r="AW326" s="23">
        <f t="shared" si="180"/>
        <v>44.592247231347763</v>
      </c>
      <c r="AX326" s="23">
        <f>'[1]начисления 2017'!CO329</f>
        <v>0</v>
      </c>
      <c r="AY326" s="23">
        <f t="shared" si="181"/>
        <v>0</v>
      </c>
      <c r="AZ326" s="23">
        <f>'[1]начисления 2017'!CP329</f>
        <v>0</v>
      </c>
      <c r="BA326" s="23">
        <f>'[1]начисления 2017'!CQ329</f>
        <v>0</v>
      </c>
      <c r="BB326" s="23">
        <f>1.11426*AX326*2.5%+'[1]начисления 2017'!CR329</f>
        <v>0</v>
      </c>
      <c r="BC326" s="23">
        <v>0</v>
      </c>
      <c r="BD326" s="23">
        <f>'[1]начисления 2017'!DA329</f>
        <v>14440.922399999999</v>
      </c>
      <c r="BE326" s="23">
        <f t="shared" si="182"/>
        <v>6755.3430599999992</v>
      </c>
      <c r="BF326" s="23">
        <f>'[1]начисления 2017'!CZ329</f>
        <v>6394.3199999999988</v>
      </c>
      <c r="BG326" s="23">
        <f t="shared" si="183"/>
        <v>361.02305999999999</v>
      </c>
      <c r="BH326" s="23">
        <f t="shared" si="155"/>
        <v>46.779165990117086</v>
      </c>
      <c r="BI326" s="23">
        <f t="shared" si="184"/>
        <v>61008.312175685962</v>
      </c>
      <c r="BJ326" s="23">
        <f>'[1]начисления 2017'!DD329</f>
        <v>34042.829169518838</v>
      </c>
      <c r="BK326" s="23">
        <f t="shared" si="185"/>
        <v>10280.93440919469</v>
      </c>
      <c r="BL326" s="23">
        <f>'[1]начисления 2017'!DF329</f>
        <v>4953.3479716186821</v>
      </c>
      <c r="BM326" s="23">
        <f>'[1]начисления 2017'!DK329</f>
        <v>348.24522816848611</v>
      </c>
      <c r="BN326" s="23">
        <f>'[1]начисления 2017'!DG329</f>
        <v>719.02159727215962</v>
      </c>
      <c r="BO326" s="23">
        <f>'[1]начисления 2017'!DH329</f>
        <v>663.676801316097</v>
      </c>
      <c r="BP326" s="23">
        <f>'[1]начисления 2017'!DE329</f>
        <v>3746.1840109023092</v>
      </c>
      <c r="BQ326" s="23">
        <f>'[1]начисления 2017'!DJ329</f>
        <v>4472.3651159331394</v>
      </c>
      <c r="BR326" s="23">
        <f>'[1]начисления 2017'!DI329</f>
        <v>1284.3602901744609</v>
      </c>
      <c r="BS326" s="23">
        <f>'[1]начисления 2017'!DL329</f>
        <v>52.629930864385052</v>
      </c>
      <c r="BT326" s="23">
        <f>'[1]начисления 2017'!DM329</f>
        <v>164.76607134658758</v>
      </c>
      <c r="BU326" s="23">
        <f>'[1]начисления 2017'!DN329</f>
        <v>279.95157937611964</v>
      </c>
      <c r="BV326" s="23">
        <f>'[1]начисления 2017'!DS329</f>
        <v>1948.3807695961127</v>
      </c>
      <c r="BW326" s="23">
        <f t="shared" si="186"/>
        <v>409083.00257461745</v>
      </c>
    </row>
    <row r="327" spans="1:75" s="25" customFormat="1" ht="12" x14ac:dyDescent="0.2">
      <c r="A327" s="18">
        <f t="shared" si="187"/>
        <v>324</v>
      </c>
      <c r="B327" s="35" t="s">
        <v>160</v>
      </c>
      <c r="C327" s="29">
        <v>43</v>
      </c>
      <c r="D327" s="29"/>
      <c r="E327" s="28">
        <v>2484.86</v>
      </c>
      <c r="F327" s="23">
        <f>'[1]начисления 2017'!BD330+'[1]начисления 2017'!BH330</f>
        <v>79316.731200000009</v>
      </c>
      <c r="G327" s="23">
        <f t="shared" si="170"/>
        <v>78454.731524886927</v>
      </c>
      <c r="H327" s="23">
        <f>'[1]начисления 2017'!BF330</f>
        <v>32491.469279699326</v>
      </c>
      <c r="I327" s="23">
        <f t="shared" si="171"/>
        <v>9812.4237224691969</v>
      </c>
      <c r="J327" s="23">
        <f>'[1]начисления 2017'!BG330</f>
        <v>0</v>
      </c>
      <c r="K327" s="23">
        <f>'[1]начисления 2017'!AS330</f>
        <v>33941.352000045597</v>
      </c>
      <c r="L327" s="23">
        <f>1.11426*F327*2.5%+'[1]начисления 2017'!BI330+'[1]начисления 2017'!BY330</f>
        <v>2209.4865226728007</v>
      </c>
      <c r="M327" s="23">
        <f t="shared" si="188"/>
        <v>98.913218356238701</v>
      </c>
      <c r="N327" s="23">
        <f>'[1]начисления 2017'!BJ330</f>
        <v>0</v>
      </c>
      <c r="O327" s="23">
        <f t="shared" si="172"/>
        <v>0</v>
      </c>
      <c r="P327" s="23">
        <f>'[1]начисления 2017'!BK330</f>
        <v>0</v>
      </c>
      <c r="Q327" s="23">
        <f t="shared" si="173"/>
        <v>0</v>
      </c>
      <c r="R327" s="23">
        <f>'[1]начисления 2017'!BL330</f>
        <v>0</v>
      </c>
      <c r="S327" s="23">
        <f>'[1]начисления 2017'!BC330</f>
        <v>0</v>
      </c>
      <c r="T327" s="23">
        <f t="shared" si="174"/>
        <v>0</v>
      </c>
      <c r="U327" s="24">
        <v>0</v>
      </c>
      <c r="V327" s="24">
        <f>'[1]начисления 2017'!E330*'[1]начисления 2017'!I330*12</f>
        <v>60233.006399999998</v>
      </c>
      <c r="W327" s="23">
        <f t="shared" si="175"/>
        <v>76836.852307864494</v>
      </c>
      <c r="X327" s="23">
        <f>'[1]начисления 2017'!AL330</f>
        <v>66735.142932120099</v>
      </c>
      <c r="Y327" s="23">
        <f>'[1]начисления 2017'!AM330</f>
        <v>7339.4207847418593</v>
      </c>
      <c r="Z327" s="23">
        <f>1.11426*V327*2.5%+'[1]начисления 2017'!AN330</f>
        <v>2762.2885910025288</v>
      </c>
      <c r="AA327" s="23">
        <f t="shared" si="189"/>
        <v>127.56602550701255</v>
      </c>
      <c r="AB327" s="23">
        <f>'[1]начисления 2017'!BQ330</f>
        <v>13120.060800000001</v>
      </c>
      <c r="AC327" s="23">
        <f t="shared" si="176"/>
        <v>10030.145082545014</v>
      </c>
      <c r="AD327" s="23">
        <f>'[1]начисления 2017'!BN330</f>
        <v>2786.8767999999995</v>
      </c>
      <c r="AE327" s="23">
        <f>'[1]начисления 2017'!BP330</f>
        <v>4324.4639999999999</v>
      </c>
      <c r="AF327" s="23">
        <f>1.11426*AB327*2.5%+'[1]начисления 2017'!BR330</f>
        <v>2918.8042825450143</v>
      </c>
      <c r="AG327" s="23">
        <f t="shared" si="190"/>
        <v>76.448922268294766</v>
      </c>
      <c r="AH327" s="23">
        <f>'[1]начисления 2017'!CD330</f>
        <v>4472.7479999999996</v>
      </c>
      <c r="AI327" s="23">
        <f t="shared" si="177"/>
        <v>4863.6816557770726</v>
      </c>
      <c r="AJ327" s="23">
        <f>'[1]начисления 2017'!BT330</f>
        <v>3116.3799999999997</v>
      </c>
      <c r="AK327" s="23">
        <f>1.11426*AH327*2.5%+'[1]начисления 2017'!CE330</f>
        <v>1747.3016557770732</v>
      </c>
      <c r="AL327" s="23">
        <f t="shared" si="191"/>
        <v>108.7403461088591</v>
      </c>
      <c r="AM327" s="23">
        <f>'[1]начисления 2017'!CS330</f>
        <v>202168.2096</v>
      </c>
      <c r="AN327" s="23">
        <f t="shared" si="178"/>
        <v>96444.530115363537</v>
      </c>
      <c r="AO327" s="23">
        <f>'[1]начисления 2017'!CV330</f>
        <v>33875.923750861402</v>
      </c>
      <c r="AP327" s="23">
        <f t="shared" si="179"/>
        <v>10230.528972760143</v>
      </c>
      <c r="AQ327" s="23">
        <f>'[1]начисления 2017'!CW330</f>
        <v>27145.34448924756</v>
      </c>
      <c r="AR327" s="23">
        <f>'[1]начисления 2017'!CH330</f>
        <v>1910.8755066735375</v>
      </c>
      <c r="AS327" s="23">
        <f>'[1]начисления 2017'!CK330+'[1]начисления 2017'!CL330+'[1]начисления 2017'!CM330+'[1]начисления 2017'!CN330</f>
        <v>0</v>
      </c>
      <c r="AT327" s="23">
        <f>'[1]начисления 2017'!CJ330</f>
        <v>349.19972353239228</v>
      </c>
      <c r="AU327" s="23">
        <f>'[1]начисления 2017'!CI330</f>
        <v>154.10985397070738</v>
      </c>
      <c r="AV327" s="23">
        <f>1.11426*AM327*2.5%+'[1]начисления 2017'!CY330</f>
        <v>22778.547818317798</v>
      </c>
      <c r="AW327" s="23">
        <f t="shared" si="180"/>
        <v>47.705091866908205</v>
      </c>
      <c r="AX327" s="23">
        <f>'[1]начисления 2017'!CO330</f>
        <v>0</v>
      </c>
      <c r="AY327" s="23">
        <f t="shared" si="181"/>
        <v>0</v>
      </c>
      <c r="AZ327" s="23">
        <f>'[1]начисления 2017'!CP330</f>
        <v>0</v>
      </c>
      <c r="BA327" s="23">
        <f>'[1]начисления 2017'!CQ330</f>
        <v>0</v>
      </c>
      <c r="BB327" s="23">
        <f>1.11426*AX327*2.5%+'[1]начисления 2017'!CR330</f>
        <v>0</v>
      </c>
      <c r="BC327" s="23">
        <v>0</v>
      </c>
      <c r="BD327" s="23">
        <f>'[1]начисления 2017'!DA330</f>
        <v>11032.778400000001</v>
      </c>
      <c r="BE327" s="23">
        <f t="shared" si="182"/>
        <v>4551.53946</v>
      </c>
      <c r="BF327" s="23">
        <f>'[1]начисления 2017'!CZ330</f>
        <v>4275.72</v>
      </c>
      <c r="BG327" s="23">
        <f t="shared" si="183"/>
        <v>275.81946000000005</v>
      </c>
      <c r="BH327" s="23">
        <f t="shared" ref="BH327:BH390" si="192">BE327/BD327*100</f>
        <v>41.254698453836433</v>
      </c>
      <c r="BI327" s="23">
        <f t="shared" si="184"/>
        <v>46609.985854668463</v>
      </c>
      <c r="BJ327" s="23">
        <f>'[1]начисления 2017'!DD330</f>
        <v>26008.518011034907</v>
      </c>
      <c r="BK327" s="23">
        <f t="shared" si="185"/>
        <v>7854.5724393325418</v>
      </c>
      <c r="BL327" s="23">
        <f>'[1]начисления 2017'!DF330</f>
        <v>3784.328244084908</v>
      </c>
      <c r="BM327" s="23">
        <f>'[1]начисления 2017'!DK330</f>
        <v>266.05727285400729</v>
      </c>
      <c r="BN327" s="23">
        <f>'[1]начисления 2017'!DG330</f>
        <v>549.32820271354569</v>
      </c>
      <c r="BO327" s="23">
        <f>'[1]начисления 2017'!DH330</f>
        <v>507.04510939975188</v>
      </c>
      <c r="BP327" s="23">
        <f>'[1]начисления 2017'!DE330</f>
        <v>2862.0621933338807</v>
      </c>
      <c r="BQ327" s="23">
        <f>'[1]начисления 2017'!DJ330</f>
        <v>3416.8602171825705</v>
      </c>
      <c r="BR327" s="23">
        <f>'[1]начисления 2017'!DI330</f>
        <v>981.24358505344014</v>
      </c>
      <c r="BS327" s="23">
        <f>'[1]начисления 2017'!DL330</f>
        <v>40.208952610539669</v>
      </c>
      <c r="BT327" s="23">
        <f>'[1]начисления 2017'!DM330</f>
        <v>125.88029369962479</v>
      </c>
      <c r="BU327" s="23">
        <f>'[1]начисления 2017'!DN330</f>
        <v>213.88133336875617</v>
      </c>
      <c r="BV327" s="23">
        <f>'[1]начисления 2017'!DS330</f>
        <v>1488.5512624716669</v>
      </c>
      <c r="BW327" s="23">
        <f t="shared" si="186"/>
        <v>319280.0172635772</v>
      </c>
    </row>
    <row r="328" spans="1:75" s="25" customFormat="1" ht="12" x14ac:dyDescent="0.2">
      <c r="A328" s="18">
        <f t="shared" si="187"/>
        <v>325</v>
      </c>
      <c r="B328" s="35" t="s">
        <v>160</v>
      </c>
      <c r="C328" s="29">
        <v>45</v>
      </c>
      <c r="D328" s="29"/>
      <c r="E328" s="26">
        <v>487.03</v>
      </c>
      <c r="F328" s="23">
        <f>'[1]начисления 2017'!BD331+'[1]начисления 2017'!BH331</f>
        <v>15429.1104</v>
      </c>
      <c r="G328" s="23">
        <f t="shared" si="170"/>
        <v>15373.790483456827</v>
      </c>
      <c r="H328" s="23">
        <f>'[1]начисления 2017'!BF331</f>
        <v>6368.2945048380843</v>
      </c>
      <c r="I328" s="23">
        <f t="shared" si="171"/>
        <v>1923.2249404611014</v>
      </c>
      <c r="J328" s="23">
        <f>'[1]начисления 2017'!BG331</f>
        <v>0</v>
      </c>
      <c r="K328" s="23">
        <f>'[1]начисления 2017'!AS331</f>
        <v>6652.4700243000425</v>
      </c>
      <c r="L328" s="23">
        <f>1.11426*F328*2.5%+'[1]начисления 2017'!BI331+'[1]начисления 2017'!BY331</f>
        <v>429.80101385760003</v>
      </c>
      <c r="M328" s="23">
        <f t="shared" si="188"/>
        <v>99.641457510452625</v>
      </c>
      <c r="N328" s="23">
        <f>'[1]начисления 2017'!BJ331</f>
        <v>0</v>
      </c>
      <c r="O328" s="23">
        <f t="shared" si="172"/>
        <v>0</v>
      </c>
      <c r="P328" s="23">
        <f>'[1]начисления 2017'!BK331</f>
        <v>0</v>
      </c>
      <c r="Q328" s="23">
        <f t="shared" si="173"/>
        <v>0</v>
      </c>
      <c r="R328" s="23">
        <f>'[1]начисления 2017'!BL331</f>
        <v>0</v>
      </c>
      <c r="S328" s="23">
        <f>'[1]начисления 2017'!BC331</f>
        <v>0</v>
      </c>
      <c r="T328" s="23">
        <f t="shared" si="174"/>
        <v>0</v>
      </c>
      <c r="U328" s="24">
        <v>0</v>
      </c>
      <c r="V328" s="24">
        <f>'[1]начисления 2017'!E331*'[1]начисления 2017'!I331*12</f>
        <v>11805.607199999999</v>
      </c>
      <c r="W328" s="23">
        <f t="shared" si="175"/>
        <v>15059.943892009707</v>
      </c>
      <c r="X328" s="23">
        <f>'[1]начисления 2017'!AL331</f>
        <v>13080.019261540067</v>
      </c>
      <c r="Y328" s="23">
        <f>'[1]начисления 2017'!AM331</f>
        <v>1438.5189124509336</v>
      </c>
      <c r="Z328" s="23">
        <f>1.11426*V328*2.5%+'[1]начисления 2017'!AN331</f>
        <v>541.40571801870601</v>
      </c>
      <c r="AA328" s="23">
        <f t="shared" si="189"/>
        <v>127.56602550701255</v>
      </c>
      <c r="AB328" s="23">
        <f>'[1]начисления 2017'!BQ331</f>
        <v>0</v>
      </c>
      <c r="AC328" s="23">
        <f t="shared" si="176"/>
        <v>0</v>
      </c>
      <c r="AD328" s="23">
        <f>'[1]начисления 2017'!BN331</f>
        <v>0</v>
      </c>
      <c r="AE328" s="23">
        <f>'[1]начисления 2017'!BP331</f>
        <v>0</v>
      </c>
      <c r="AF328" s="23">
        <f>1.11426*AB328*2.5%+'[1]начисления 2017'!BR331</f>
        <v>0</v>
      </c>
      <c r="AG328" s="23">
        <v>0</v>
      </c>
      <c r="AH328" s="23">
        <f>'[1]начисления 2017'!CD331</f>
        <v>876.65399999999988</v>
      </c>
      <c r="AI328" s="23">
        <f t="shared" si="177"/>
        <v>718.88932439377186</v>
      </c>
      <c r="AJ328" s="23">
        <f>'[1]начисления 2017'!BT331</f>
        <v>376.41999999999996</v>
      </c>
      <c r="AK328" s="23">
        <f>1.11426*AH328*2.5%+'[1]начисления 2017'!CE331</f>
        <v>342.4693243937719</v>
      </c>
      <c r="AL328" s="23">
        <f t="shared" si="191"/>
        <v>82.003769376945982</v>
      </c>
      <c r="AM328" s="23">
        <f>'[1]начисления 2017'!CS331</f>
        <v>39537.095400000006</v>
      </c>
      <c r="AN328" s="23">
        <f t="shared" si="178"/>
        <v>4909.9209171361999</v>
      </c>
      <c r="AO328" s="23">
        <f>'[1]начисления 2017'!CV331</f>
        <v>1879.7647878314378</v>
      </c>
      <c r="AP328" s="23">
        <f t="shared" si="179"/>
        <v>567.68896592509418</v>
      </c>
      <c r="AQ328" s="23">
        <f>'[1]начисления 2017'!CW331</f>
        <v>336.66140631973343</v>
      </c>
      <c r="AR328" s="23">
        <f>'[1]начисления 2017'!CH331</f>
        <v>373.7010252717547</v>
      </c>
      <c r="AS328" s="23">
        <f>'[1]начисления 2017'!CK331+'[1]начисления 2017'!CL331+'[1]начисления 2017'!CM331+'[1]начисления 2017'!CN331</f>
        <v>0</v>
      </c>
      <c r="AT328" s="23">
        <f>'[1]начисления 2017'!CJ331</f>
        <v>19.376987297651855</v>
      </c>
      <c r="AU328" s="23">
        <f>'[1]начисления 2017'!CI331</f>
        <v>8.5515092985357875</v>
      </c>
      <c r="AV328" s="23">
        <f>1.11426*AM328*2.5%+'[1]начисления 2017'!CY331</f>
        <v>1724.1762351919924</v>
      </c>
      <c r="AW328" s="23">
        <f t="shared" si="180"/>
        <v>12.41851700905727</v>
      </c>
      <c r="AX328" s="23">
        <f>'[1]начисления 2017'!CO331</f>
        <v>0</v>
      </c>
      <c r="AY328" s="23">
        <f t="shared" si="181"/>
        <v>0</v>
      </c>
      <c r="AZ328" s="23">
        <f>'[1]начисления 2017'!CP331</f>
        <v>0</v>
      </c>
      <c r="BA328" s="23">
        <f>'[1]начисления 2017'!CQ331</f>
        <v>0</v>
      </c>
      <c r="BB328" s="23">
        <f>1.11426*AX328*2.5%+'[1]начисления 2017'!CR331</f>
        <v>0</v>
      </c>
      <c r="BC328" s="23">
        <v>0</v>
      </c>
      <c r="BD328" s="23">
        <f>'[1]начисления 2017'!DA331</f>
        <v>2162.4132</v>
      </c>
      <c r="BE328" s="23">
        <f t="shared" si="182"/>
        <v>754.3203299999999</v>
      </c>
      <c r="BF328" s="23">
        <f>'[1]начисления 2017'!CZ331</f>
        <v>700.25999999999988</v>
      </c>
      <c r="BG328" s="23">
        <f t="shared" si="183"/>
        <v>54.06033</v>
      </c>
      <c r="BH328" s="23">
        <f t="shared" si="192"/>
        <v>34.883265141000805</v>
      </c>
      <c r="BI328" s="23">
        <f t="shared" si="184"/>
        <v>8786.1237915105739</v>
      </c>
      <c r="BJ328" s="23">
        <f>'[1]начисления 2017'!DD331</f>
        <v>4902.6845790341949</v>
      </c>
      <c r="BK328" s="23">
        <f t="shared" si="185"/>
        <v>1480.6107428683267</v>
      </c>
      <c r="BL328" s="23">
        <f>'[1]начисления 2017'!DF331</f>
        <v>713.35735917005343</v>
      </c>
      <c r="BM328" s="23">
        <f>'[1]начисления 2017'!DK331</f>
        <v>50.152603397387168</v>
      </c>
      <c r="BN328" s="23">
        <f>'[1]начисления 2017'!DG331</f>
        <v>103.55003338250975</v>
      </c>
      <c r="BO328" s="23">
        <f>'[1]начисления 2017'!DH331</f>
        <v>95.579541966757134</v>
      </c>
      <c r="BP328" s="23">
        <f>'[1]начисления 2017'!DE331</f>
        <v>539.50740959332575</v>
      </c>
      <c r="BQ328" s="23">
        <f>'[1]начисления 2017'!DJ331</f>
        <v>644.08852086031823</v>
      </c>
      <c r="BR328" s="23">
        <f>'[1]начисления 2017'!DI331</f>
        <v>184.96739378524495</v>
      </c>
      <c r="BS328" s="23">
        <f>'[1]начисления 2017'!DL331</f>
        <v>7.5795095983235337</v>
      </c>
      <c r="BT328" s="23">
        <f>'[1]начисления 2017'!DM331</f>
        <v>23.728817399884164</v>
      </c>
      <c r="BU328" s="23">
        <f>'[1]начисления 2017'!DN331</f>
        <v>40.317280454248689</v>
      </c>
      <c r="BV328" s="23">
        <f>'[1]начисления 2017'!DS331</f>
        <v>311.94147448150511</v>
      </c>
      <c r="BW328" s="23">
        <f t="shared" si="186"/>
        <v>45914.930212988591</v>
      </c>
    </row>
    <row r="329" spans="1:75" s="25" customFormat="1" ht="12" x14ac:dyDescent="0.2">
      <c r="A329" s="18">
        <f t="shared" si="187"/>
        <v>326</v>
      </c>
      <c r="B329" s="35" t="s">
        <v>160</v>
      </c>
      <c r="C329" s="29">
        <v>47</v>
      </c>
      <c r="D329" s="46"/>
      <c r="E329" s="47">
        <v>3594.55</v>
      </c>
      <c r="F329" s="23">
        <f>'[1]начисления 2017'!BD332+'[1]начисления 2017'!BH332</f>
        <v>114738.03600000001</v>
      </c>
      <c r="G329" s="23">
        <f t="shared" si="170"/>
        <v>115158.21853033979</v>
      </c>
      <c r="H329" s="23">
        <f>'[1]начисления 2017'!BF332</f>
        <v>47001.525598763408</v>
      </c>
      <c r="I329" s="23">
        <f t="shared" si="171"/>
        <v>14194.460730826549</v>
      </c>
      <c r="J329" s="23">
        <f>'[1]начисления 2017'!BG332</f>
        <v>1667.134444</v>
      </c>
      <c r="K329" s="23">
        <f>'[1]начисления 2017'!AS332</f>
        <v>49098.89765691584</v>
      </c>
      <c r="L329" s="23">
        <f>1.11426*F329*2.5%+'[1]начисления 2017'!BI332+'[1]начисления 2017'!BY332</f>
        <v>3196.2000998340004</v>
      </c>
      <c r="M329" s="23">
        <f t="shared" si="188"/>
        <v>100.36621032134434</v>
      </c>
      <c r="N329" s="23">
        <f>'[1]начисления 2017'!BJ332</f>
        <v>0</v>
      </c>
      <c r="O329" s="23">
        <f t="shared" si="172"/>
        <v>0</v>
      </c>
      <c r="P329" s="23">
        <f>'[1]начисления 2017'!BK332</f>
        <v>0</v>
      </c>
      <c r="Q329" s="23">
        <f t="shared" si="173"/>
        <v>0</v>
      </c>
      <c r="R329" s="23">
        <f>'[1]начисления 2017'!BL332</f>
        <v>0</v>
      </c>
      <c r="S329" s="23">
        <f>'[1]начисления 2017'!BC332</f>
        <v>0</v>
      </c>
      <c r="T329" s="23">
        <f t="shared" si="174"/>
        <v>0</v>
      </c>
      <c r="U329" s="24">
        <v>0</v>
      </c>
      <c r="V329" s="24">
        <f>'[1]начисления 2017'!E332*'[1]начисления 2017'!I332*12</f>
        <v>87131.891999999993</v>
      </c>
      <c r="W329" s="23">
        <f t="shared" si="175"/>
        <v>111150.69157346264</v>
      </c>
      <c r="X329" s="23">
        <f>'[1]начисления 2017'!AL332</f>
        <v>96537.75586015002</v>
      </c>
      <c r="Y329" s="23">
        <f>'[1]начисления 2017'!AM332</f>
        <v>10617.062925796163</v>
      </c>
      <c r="Z329" s="23">
        <f>1.11426*V329*2.5%+'[1]начисления 2017'!AN332</f>
        <v>3995.8727875164559</v>
      </c>
      <c r="AA329" s="23">
        <f t="shared" si="189"/>
        <v>127.56602550701257</v>
      </c>
      <c r="AB329" s="23">
        <f>'[1]начисления 2017'!BQ332</f>
        <v>18979.224000000002</v>
      </c>
      <c r="AC329" s="23">
        <f t="shared" si="176"/>
        <v>16796.365333508598</v>
      </c>
      <c r="AD329" s="23">
        <f>'[1]начисления 2017'!BN332</f>
        <v>4927.6799999999994</v>
      </c>
      <c r="AE329" s="23">
        <f>'[1]начисления 2017'!BP332</f>
        <v>7646.4</v>
      </c>
      <c r="AF329" s="23">
        <f>1.11426*AB329*2.5%+'[1]начисления 2017'!BR332</f>
        <v>4222.2853335086002</v>
      </c>
      <c r="AG329" s="23">
        <f t="shared" ref="AG329:AG335" si="193">AC329/AB329*100</f>
        <v>88.498693800698049</v>
      </c>
      <c r="AH329" s="23">
        <f>'[1]начисления 2017'!CD332</f>
        <v>6470.1900000000005</v>
      </c>
      <c r="AI329" s="23">
        <f t="shared" si="177"/>
        <v>6162.0124879363339</v>
      </c>
      <c r="AJ329" s="23">
        <f>'[1]начисления 2017'!BT332</f>
        <v>3634.3999999999996</v>
      </c>
      <c r="AK329" s="23">
        <f>1.11426*AH329*2.5%+'[1]начисления 2017'!CE332</f>
        <v>2527.6124879363342</v>
      </c>
      <c r="AL329" s="23">
        <f t="shared" si="191"/>
        <v>95.236963488496215</v>
      </c>
      <c r="AM329" s="23">
        <f>'[1]начисления 2017'!CS332</f>
        <v>292452.58799999999</v>
      </c>
      <c r="AN329" s="23">
        <f t="shared" si="178"/>
        <v>51915.707819231538</v>
      </c>
      <c r="AO329" s="23">
        <f>'[1]начисления 2017'!CV332</f>
        <v>21398.088231305315</v>
      </c>
      <c r="AP329" s="23">
        <f t="shared" si="179"/>
        <v>6462.2226458542054</v>
      </c>
      <c r="AQ329" s="23">
        <f>'[1]начисления 2017'!CW332</f>
        <v>5319.0696914288592</v>
      </c>
      <c r="AR329" s="23">
        <f>'[1]начисления 2017'!CH332</f>
        <v>2764.2352295555343</v>
      </c>
      <c r="AS329" s="23">
        <f>'[1]начисления 2017'!CK332+'[1]начисления 2017'!CL332+'[1]начисления 2017'!CM332+'[1]начисления 2017'!CN332</f>
        <v>0</v>
      </c>
      <c r="AT329" s="23">
        <f>'[1]начисления 2017'!CJ332</f>
        <v>220.57572656756111</v>
      </c>
      <c r="AU329" s="23">
        <f>'[1]начисления 2017'!CI332</f>
        <v>97.345131510839494</v>
      </c>
      <c r="AV329" s="23">
        <f>1.11426*AM329*2.5%+'[1]начисления 2017'!CY332</f>
        <v>15654.171163009225</v>
      </c>
      <c r="AW329" s="23">
        <f t="shared" si="180"/>
        <v>17.751837374484623</v>
      </c>
      <c r="AX329" s="23">
        <f>'[1]начисления 2017'!CO332</f>
        <v>0</v>
      </c>
      <c r="AY329" s="23">
        <f t="shared" si="181"/>
        <v>0</v>
      </c>
      <c r="AZ329" s="23">
        <f>'[1]начисления 2017'!CP332</f>
        <v>0</v>
      </c>
      <c r="BA329" s="23">
        <f>'[1]начисления 2017'!CQ332</f>
        <v>0</v>
      </c>
      <c r="BB329" s="23">
        <f>1.11426*AX329*2.5%+'[1]начисления 2017'!CR332</f>
        <v>0</v>
      </c>
      <c r="BC329" s="23">
        <v>0</v>
      </c>
      <c r="BD329" s="23">
        <f>'[1]начисления 2017'!DA332</f>
        <v>15959.802</v>
      </c>
      <c r="BE329" s="23">
        <f t="shared" si="182"/>
        <v>11492.755049999996</v>
      </c>
      <c r="BF329" s="23">
        <f>'[1]начисления 2017'!CZ332</f>
        <v>11093.759999999997</v>
      </c>
      <c r="BG329" s="23">
        <f t="shared" si="183"/>
        <v>398.99504999999999</v>
      </c>
      <c r="BH329" s="23">
        <f t="shared" si="192"/>
        <v>72.010636786095432</v>
      </c>
      <c r="BI329" s="23">
        <f t="shared" si="184"/>
        <v>67425.096244415588</v>
      </c>
      <c r="BJ329" s="23">
        <f>'[1]начисления 2017'!DD332</f>
        <v>37623.414766451839</v>
      </c>
      <c r="BK329" s="23">
        <f t="shared" si="185"/>
        <v>11362.271259468454</v>
      </c>
      <c r="BL329" s="23">
        <f>'[1]начисления 2017'!DF332</f>
        <v>5474.3354111601475</v>
      </c>
      <c r="BM329" s="23">
        <f>'[1]начисления 2017'!DK332</f>
        <v>384.8732605206618</v>
      </c>
      <c r="BN329" s="23">
        <f>'[1]начисления 2017'!DG332</f>
        <v>794.6474614521444</v>
      </c>
      <c r="BO329" s="23">
        <f>'[1]начисления 2017'!DH332</f>
        <v>733.48156354598564</v>
      </c>
      <c r="BP329" s="23">
        <f>'[1]начисления 2017'!DE332</f>
        <v>4140.2033342113036</v>
      </c>
      <c r="BQ329" s="23">
        <f>'[1]начисления 2017'!DJ332</f>
        <v>4942.7633322093025</v>
      </c>
      <c r="BR329" s="23">
        <f>'[1]начисления 2017'!DI332</f>
        <v>1419.4478275049069</v>
      </c>
      <c r="BS329" s="23">
        <f>'[1]начисления 2017'!DL332</f>
        <v>58.1654864282959</v>
      </c>
      <c r="BT329" s="23">
        <f>'[1]начисления 2017'!DM332</f>
        <v>182.09597712466143</v>
      </c>
      <c r="BU329" s="23">
        <f>'[1]начисления 2017'!DN332</f>
        <v>309.39656433789526</v>
      </c>
      <c r="BV329" s="23">
        <f>'[1]начисления 2017'!DS332</f>
        <v>2153.3092168240983</v>
      </c>
      <c r="BW329" s="23">
        <f t="shared" si="186"/>
        <v>382254.15625571855</v>
      </c>
    </row>
    <row r="330" spans="1:75" s="25" customFormat="1" ht="12" x14ac:dyDescent="0.2">
      <c r="A330" s="18">
        <f t="shared" si="187"/>
        <v>327</v>
      </c>
      <c r="B330" s="35" t="s">
        <v>160</v>
      </c>
      <c r="C330" s="29">
        <v>49</v>
      </c>
      <c r="D330" s="29"/>
      <c r="E330" s="28">
        <v>3586.13</v>
      </c>
      <c r="F330" s="23">
        <f>'[1]начисления 2017'!BD333+'[1]начисления 2017'!BH333</f>
        <v>114469.2696</v>
      </c>
      <c r="G330" s="23">
        <f t="shared" si="170"/>
        <v>115829.23859023958</v>
      </c>
      <c r="H330" s="23">
        <f>'[1]начисления 2017'!BF333</f>
        <v>46891.427576607195</v>
      </c>
      <c r="I330" s="23">
        <f t="shared" si="171"/>
        <v>14161.211128135372</v>
      </c>
      <c r="J330" s="23">
        <f>'[1]начисления 2017'!BG333</f>
        <v>0</v>
      </c>
      <c r="K330" s="23">
        <f>'[1]начисления 2017'!AS333</f>
        <v>48983.886676884606</v>
      </c>
      <c r="L330" s="23">
        <f>1.11426*F330*2.5%+'[1]начисления 2017'!BI333+'[1]начисления 2017'!BY333</f>
        <v>5792.7132086124002</v>
      </c>
      <c r="M330" s="23">
        <f t="shared" si="188"/>
        <v>101.18806470504427</v>
      </c>
      <c r="N330" s="23">
        <f>'[1]начисления 2017'!BJ333</f>
        <v>0</v>
      </c>
      <c r="O330" s="23">
        <f t="shared" si="172"/>
        <v>0</v>
      </c>
      <c r="P330" s="23">
        <f>'[1]начисления 2017'!BK333</f>
        <v>0</v>
      </c>
      <c r="Q330" s="23">
        <f t="shared" si="173"/>
        <v>0</v>
      </c>
      <c r="R330" s="23">
        <f>'[1]начисления 2017'!BL333</f>
        <v>0</v>
      </c>
      <c r="S330" s="23">
        <f>'[1]начисления 2017'!BC333</f>
        <v>0</v>
      </c>
      <c r="T330" s="23">
        <f t="shared" si="174"/>
        <v>0</v>
      </c>
      <c r="U330" s="24">
        <v>0</v>
      </c>
      <c r="V330" s="24">
        <f>'[1]начисления 2017'!E333*'[1]начисления 2017'!I333*12</f>
        <v>86927.791200000007</v>
      </c>
      <c r="W330" s="23">
        <f t="shared" si="175"/>
        <v>110890.32829487459</v>
      </c>
      <c r="X330" s="23">
        <f>'[1]начисления 2017'!AL333</f>
        <v>96311.622434730263</v>
      </c>
      <c r="Y330" s="23">
        <f>'[1]начисления 2017'!AM333</f>
        <v>10592.193145201871</v>
      </c>
      <c r="Z330" s="23">
        <f>1.11426*V330*2.5%+'[1]начисления 2017'!AN333</f>
        <v>3986.5127149424516</v>
      </c>
      <c r="AA330" s="23">
        <f t="shared" si="189"/>
        <v>127.56602550701253</v>
      </c>
      <c r="AB330" s="23">
        <f>'[1]начисления 2017'!BQ333</f>
        <v>18934.7664</v>
      </c>
      <c r="AC330" s="23">
        <f t="shared" si="176"/>
        <v>16786.47490424537</v>
      </c>
      <c r="AD330" s="23">
        <f>'[1]начисления 2017'!BN333</f>
        <v>4927.6799999999994</v>
      </c>
      <c r="AE330" s="23">
        <f>'[1]начисления 2017'!BP333</f>
        <v>7646.4</v>
      </c>
      <c r="AF330" s="23">
        <f>1.11426*AB330*2.5%+'[1]начисления 2017'!BR333</f>
        <v>4212.3949042453696</v>
      </c>
      <c r="AG330" s="23">
        <f t="shared" si="193"/>
        <v>88.65424874872167</v>
      </c>
      <c r="AH330" s="23">
        <f>'[1]начисления 2017'!CD333</f>
        <v>6455.0339999999997</v>
      </c>
      <c r="AI330" s="23">
        <f t="shared" si="177"/>
        <v>6156.0917197877689</v>
      </c>
      <c r="AJ330" s="23">
        <f>'[1]начисления 2017'!BT333</f>
        <v>3634.3999999999996</v>
      </c>
      <c r="AK330" s="23">
        <f>1.11426*AH330*2.5%+'[1]начисления 2017'!CE333</f>
        <v>2521.6917197877692</v>
      </c>
      <c r="AL330" s="23">
        <f t="shared" si="191"/>
        <v>95.368850416400122</v>
      </c>
      <c r="AM330" s="23">
        <f>'[1]начисления 2017'!CS333</f>
        <v>291767.5368</v>
      </c>
      <c r="AN330" s="23">
        <f t="shared" si="178"/>
        <v>142252.31070659624</v>
      </c>
      <c r="AO330" s="23">
        <f>'[1]начисления 2017'!CV333</f>
        <v>62111.563831027772</v>
      </c>
      <c r="AP330" s="23">
        <f t="shared" si="179"/>
        <v>18757.692276970385</v>
      </c>
      <c r="AQ330" s="23">
        <f>'[1]начисления 2017'!CW333</f>
        <v>25075.476570786639</v>
      </c>
      <c r="AR330" s="23">
        <f>'[1]начисления 2017'!CH333</f>
        <v>2757.7601879973813</v>
      </c>
      <c r="AS330" s="23">
        <f>'[1]начисления 2017'!CK333+'[1]начисления 2017'!CL333+'[1]начисления 2017'!CM333+'[1]начисления 2017'!CN333</f>
        <v>0</v>
      </c>
      <c r="AT330" s="23">
        <f>'[1]начисления 2017'!CJ333</f>
        <v>640.25828719749427</v>
      </c>
      <c r="AU330" s="23">
        <f>'[1]начисления 2017'!CI333</f>
        <v>282.56067944563614</v>
      </c>
      <c r="AV330" s="23">
        <f>1.11426*AM330*2.5%+'[1]начисления 2017'!CY333</f>
        <v>32626.998873170949</v>
      </c>
      <c r="AW330" s="23">
        <f t="shared" si="180"/>
        <v>48.75535923796312</v>
      </c>
      <c r="AX330" s="23">
        <f>'[1]начисления 2017'!CO333</f>
        <v>0</v>
      </c>
      <c r="AY330" s="23">
        <f t="shared" si="181"/>
        <v>0</v>
      </c>
      <c r="AZ330" s="23">
        <f>'[1]начисления 2017'!CP333</f>
        <v>0</v>
      </c>
      <c r="BA330" s="23">
        <f>'[1]начисления 2017'!CQ333</f>
        <v>0</v>
      </c>
      <c r="BB330" s="23">
        <f>1.11426*AX330*2.5%+'[1]начисления 2017'!CR333</f>
        <v>0</v>
      </c>
      <c r="BC330" s="23">
        <v>0</v>
      </c>
      <c r="BD330" s="23">
        <f>'[1]начисления 2017'!DA333</f>
        <v>15922.4172</v>
      </c>
      <c r="BE330" s="23">
        <f t="shared" si="182"/>
        <v>10490.300430000001</v>
      </c>
      <c r="BF330" s="23">
        <f>'[1]начисления 2017'!CZ333</f>
        <v>10092.240000000002</v>
      </c>
      <c r="BG330" s="23">
        <f t="shared" si="183"/>
        <v>398.06043</v>
      </c>
      <c r="BH330" s="23">
        <f t="shared" si="192"/>
        <v>65.883843503359543</v>
      </c>
      <c r="BI330" s="23">
        <f t="shared" si="184"/>
        <v>67267.157334015705</v>
      </c>
      <c r="BJ330" s="23">
        <f>'[1]начисления 2017'!DD333</f>
        <v>37535.284360049503</v>
      </c>
      <c r="BK330" s="23">
        <f t="shared" si="185"/>
        <v>11335.655876734949</v>
      </c>
      <c r="BL330" s="23">
        <f>'[1]начисления 2017'!DF333</f>
        <v>5461.5121358789675</v>
      </c>
      <c r="BM330" s="23">
        <f>'[1]начисления 2017'!DK333</f>
        <v>383.97171989566459</v>
      </c>
      <c r="BN330" s="23">
        <f>'[1]начисления 2017'!DG333</f>
        <v>792.78605136592307</v>
      </c>
      <c r="BO330" s="23">
        <f>'[1]начисления 2017'!DH333</f>
        <v>731.76343060443332</v>
      </c>
      <c r="BP330" s="23">
        <f>'[1]начисления 2017'!DE333</f>
        <v>4130.5051767022806</v>
      </c>
      <c r="BQ330" s="23">
        <f>'[1]начисления 2017'!DJ333</f>
        <v>4931.1852300109185</v>
      </c>
      <c r="BR330" s="23">
        <f>'[1]начисления 2017'!DI333</f>
        <v>1416.1228631261692</v>
      </c>
      <c r="BS330" s="23">
        <f>'[1]начисления 2017'!DL333</f>
        <v>58.029237552713077</v>
      </c>
      <c r="BT330" s="23">
        <f>'[1]начисления 2017'!DM333</f>
        <v>181.66942912076956</v>
      </c>
      <c r="BU330" s="23">
        <f>'[1]начисления 2017'!DN333</f>
        <v>308.67182297340594</v>
      </c>
      <c r="BV330" s="23">
        <f>'[1]начисления 2017'!DS333</f>
        <v>2148.2652297865952</v>
      </c>
      <c r="BW330" s="23">
        <f t="shared" si="186"/>
        <v>471820.16720954585</v>
      </c>
    </row>
    <row r="331" spans="1:75" s="25" customFormat="1" ht="12" x14ac:dyDescent="0.2">
      <c r="A331" s="18">
        <f t="shared" si="187"/>
        <v>328</v>
      </c>
      <c r="B331" s="35" t="s">
        <v>160</v>
      </c>
      <c r="C331" s="29">
        <v>51</v>
      </c>
      <c r="D331" s="29"/>
      <c r="E331" s="28">
        <v>3574.65</v>
      </c>
      <c r="F331" s="23">
        <f>'[1]начисления 2017'!BD334+'[1]начисления 2017'!BH334</f>
        <v>114102.82800000001</v>
      </c>
      <c r="G331" s="23">
        <f t="shared" si="170"/>
        <v>113406.0938902835</v>
      </c>
      <c r="H331" s="23">
        <f>'[1]начисления 2017'!BF334</f>
        <v>46741.317684166199</v>
      </c>
      <c r="I331" s="23">
        <f t="shared" si="171"/>
        <v>14115.877940618191</v>
      </c>
      <c r="J331" s="23">
        <f>'[1]начисления 2017'!BG334</f>
        <v>543.31447999999989</v>
      </c>
      <c r="K331" s="23">
        <f>'[1]начисления 2017'!AS334</f>
        <v>48827.078357317107</v>
      </c>
      <c r="L331" s="23">
        <f>1.11426*F331*2.5%+'[1]начисления 2017'!BI334+'[1]начисления 2017'!BY334</f>
        <v>3178.5054281820007</v>
      </c>
      <c r="M331" s="23">
        <f t="shared" si="188"/>
        <v>99.38938050710145</v>
      </c>
      <c r="N331" s="23">
        <f>'[1]начисления 2017'!BJ334</f>
        <v>0</v>
      </c>
      <c r="O331" s="23">
        <f t="shared" si="172"/>
        <v>0</v>
      </c>
      <c r="P331" s="23">
        <f>'[1]начисления 2017'!BK334</f>
        <v>0</v>
      </c>
      <c r="Q331" s="23">
        <f t="shared" si="173"/>
        <v>0</v>
      </c>
      <c r="R331" s="23">
        <f>'[1]начисления 2017'!BL334</f>
        <v>0</v>
      </c>
      <c r="S331" s="23">
        <f>'[1]начисления 2017'!BC334</f>
        <v>0</v>
      </c>
      <c r="T331" s="23">
        <f t="shared" si="174"/>
        <v>0</v>
      </c>
      <c r="U331" s="24">
        <v>0</v>
      </c>
      <c r="V331" s="24">
        <f>'[1]начисления 2017'!E334*'[1]начисления 2017'!I334*12</f>
        <v>86649.516000000003</v>
      </c>
      <c r="W331" s="23">
        <f t="shared" si="175"/>
        <v>110535.34368226292</v>
      </c>
      <c r="X331" s="23">
        <f>'[1]начисления 2017'!AL334</f>
        <v>96003.307503160395</v>
      </c>
      <c r="Y331" s="23">
        <f>'[1]начисления 2017'!AM334</f>
        <v>10558.285178310847</v>
      </c>
      <c r="Z331" s="23">
        <f>1.11426*V331*2.5%+'[1]начисления 2017'!AN334</f>
        <v>3973.7510007916712</v>
      </c>
      <c r="AA331" s="23">
        <f t="shared" si="189"/>
        <v>127.56602550701255</v>
      </c>
      <c r="AB331" s="23">
        <f>'[1]начисления 2017'!BQ334</f>
        <v>18874.152000000002</v>
      </c>
      <c r="AC331" s="23">
        <f t="shared" si="176"/>
        <v>16772.99009095061</v>
      </c>
      <c r="AD331" s="23">
        <f>'[1]начисления 2017'!BN334</f>
        <v>4927.6799999999994</v>
      </c>
      <c r="AE331" s="23">
        <f>'[1]начисления 2017'!BP334</f>
        <v>7646.4</v>
      </c>
      <c r="AF331" s="23">
        <f>1.11426*AB331*2.5%+'[1]начисления 2017'!BR334</f>
        <v>4198.9100909506114</v>
      </c>
      <c r="AG331" s="23">
        <f t="shared" si="193"/>
        <v>88.867516225103032</v>
      </c>
      <c r="AH331" s="23">
        <f>'[1]начисления 2017'!CD334</f>
        <v>6434.37</v>
      </c>
      <c r="AI331" s="23">
        <f t="shared" si="177"/>
        <v>6148.0192235472077</v>
      </c>
      <c r="AJ331" s="23">
        <f>'[1]начисления 2017'!BT334</f>
        <v>3634.3999999999996</v>
      </c>
      <c r="AK331" s="23">
        <f>1.11426*AH331*2.5%+'[1]начисления 2017'!CE334</f>
        <v>2513.6192235472081</v>
      </c>
      <c r="AL331" s="23">
        <f t="shared" si="191"/>
        <v>95.549668787266</v>
      </c>
      <c r="AM331" s="23">
        <f>'[1]начисления 2017'!CS334</f>
        <v>290833.52399999998</v>
      </c>
      <c r="AN331" s="23">
        <f t="shared" si="178"/>
        <v>107156.31303394835</v>
      </c>
      <c r="AO331" s="23">
        <f>'[1]начисления 2017'!CV334</f>
        <v>50053.401029876972</v>
      </c>
      <c r="AP331" s="23">
        <f t="shared" si="179"/>
        <v>15116.127111022844</v>
      </c>
      <c r="AQ331" s="23">
        <f>'[1]начисления 2017'!CW334</f>
        <v>12746.064516039285</v>
      </c>
      <c r="AR331" s="23">
        <f>'[1]начисления 2017'!CH334</f>
        <v>2748.9319840677385</v>
      </c>
      <c r="AS331" s="23">
        <f>'[1]начисления 2017'!CK334+'[1]начисления 2017'!CL334+'[1]начисления 2017'!CM334+'[1]начисления 2017'!CN334</f>
        <v>0</v>
      </c>
      <c r="AT331" s="23">
        <f>'[1]начисления 2017'!CJ334</f>
        <v>515.96035963578845</v>
      </c>
      <c r="AU331" s="23">
        <f>'[1]начисления 2017'!CI334</f>
        <v>227.70515071948253</v>
      </c>
      <c r="AV331" s="23">
        <f>1.11426*AM331*2.5%+'[1]начисления 2017'!CY334</f>
        <v>25748.122882586238</v>
      </c>
      <c r="AW331" s="23">
        <f t="shared" si="180"/>
        <v>36.844553392664722</v>
      </c>
      <c r="AX331" s="23">
        <f>'[1]начисления 2017'!CO334</f>
        <v>0</v>
      </c>
      <c r="AY331" s="23">
        <f t="shared" si="181"/>
        <v>0</v>
      </c>
      <c r="AZ331" s="23">
        <f>'[1]начисления 2017'!CP334</f>
        <v>0</v>
      </c>
      <c r="BA331" s="23">
        <f>'[1]начисления 2017'!CQ334</f>
        <v>0</v>
      </c>
      <c r="BB331" s="23">
        <f>1.11426*AX331*2.5%+'[1]начисления 2017'!CR334</f>
        <v>0</v>
      </c>
      <c r="BC331" s="23">
        <v>0</v>
      </c>
      <c r="BD331" s="23">
        <f>'[1]начисления 2017'!DA334</f>
        <v>15871.446</v>
      </c>
      <c r="BE331" s="23">
        <f t="shared" si="182"/>
        <v>10489.026150000002</v>
      </c>
      <c r="BF331" s="23">
        <f>'[1]начисления 2017'!CZ334</f>
        <v>10092.240000000002</v>
      </c>
      <c r="BG331" s="23">
        <f t="shared" si="183"/>
        <v>396.78615000000002</v>
      </c>
      <c r="BH331" s="23">
        <f t="shared" si="192"/>
        <v>66.087400921125919</v>
      </c>
      <c r="BI331" s="23">
        <f t="shared" si="184"/>
        <v>67051.820197270936</v>
      </c>
      <c r="BJ331" s="23">
        <f>'[1]начисления 2017'!DD334</f>
        <v>37415.125563671965</v>
      </c>
      <c r="BK331" s="23">
        <f t="shared" si="185"/>
        <v>11299.367920228933</v>
      </c>
      <c r="BL331" s="23">
        <f>'[1]начисления 2017'!DF334</f>
        <v>5444.0286204124632</v>
      </c>
      <c r="BM331" s="23">
        <f>'[1]начисления 2017'!DK334</f>
        <v>382.74254099127393</v>
      </c>
      <c r="BN331" s="23">
        <f>'[1]начисления 2017'!DG334</f>
        <v>790.24816683031474</v>
      </c>
      <c r="BO331" s="23">
        <f>'[1]начисления 2017'!DH334</f>
        <v>729.42089305466811</v>
      </c>
      <c r="BP331" s="23">
        <f>'[1]начисления 2017'!DE334</f>
        <v>4117.2825106448472</v>
      </c>
      <c r="BQ331" s="23">
        <f>'[1]начисления 2017'!DJ334</f>
        <v>4915.3994089613388</v>
      </c>
      <c r="BR331" s="23">
        <f>'[1]начисления 2017'!DI334</f>
        <v>1411.5895387713106</v>
      </c>
      <c r="BS331" s="23">
        <f>'[1]начисления 2017'!DL334</f>
        <v>57.843473052512259</v>
      </c>
      <c r="BT331" s="23">
        <f>'[1]начисления 2017'!DM334</f>
        <v>181.08786485893117</v>
      </c>
      <c r="BU331" s="23">
        <f>'[1]начисления 2017'!DN334</f>
        <v>307.68369579236821</v>
      </c>
      <c r="BV331" s="23">
        <f>'[1]начисления 2017'!DS334</f>
        <v>2141.3881548233476</v>
      </c>
      <c r="BW331" s="23">
        <f t="shared" si="186"/>
        <v>433700.99442308687</v>
      </c>
    </row>
    <row r="332" spans="1:75" s="25" customFormat="1" ht="12" x14ac:dyDescent="0.2">
      <c r="A332" s="18">
        <f t="shared" si="187"/>
        <v>329</v>
      </c>
      <c r="B332" s="35" t="s">
        <v>160</v>
      </c>
      <c r="C332" s="29">
        <v>53</v>
      </c>
      <c r="D332" s="29"/>
      <c r="E332" s="28">
        <v>2516.48</v>
      </c>
      <c r="F332" s="23">
        <f>'[1]начисления 2017'!BD335+'[1]начисления 2017'!BH335</f>
        <v>80326.041599999997</v>
      </c>
      <c r="G332" s="23">
        <f t="shared" si="170"/>
        <v>79453.072924731125</v>
      </c>
      <c r="H332" s="23">
        <f>'[1]начисления 2017'!BF335</f>
        <v>32904.925272642227</v>
      </c>
      <c r="I332" s="23">
        <f t="shared" si="171"/>
        <v>9937.2874323379529</v>
      </c>
      <c r="J332" s="23">
        <f>'[1]начисления 2017'!BG335</f>
        <v>0</v>
      </c>
      <c r="K332" s="23">
        <f>'[1]начисления 2017'!AS335</f>
        <v>34373.25784192056</v>
      </c>
      <c r="L332" s="23">
        <f>1.11426*F332*2.5%+'[1]начисления 2017'!BI335+'[1]начисления 2017'!BY335</f>
        <v>2237.6023778304002</v>
      </c>
      <c r="M332" s="23">
        <f t="shared" si="188"/>
        <v>98.913218356238701</v>
      </c>
      <c r="N332" s="23">
        <f>'[1]начисления 2017'!BJ335</f>
        <v>0</v>
      </c>
      <c r="O332" s="23">
        <f t="shared" si="172"/>
        <v>0</v>
      </c>
      <c r="P332" s="23">
        <f>'[1]начисления 2017'!BK335</f>
        <v>0</v>
      </c>
      <c r="Q332" s="23">
        <f t="shared" si="173"/>
        <v>0</v>
      </c>
      <c r="R332" s="23">
        <f>'[1]начисления 2017'!BL335</f>
        <v>0</v>
      </c>
      <c r="S332" s="23">
        <f>'[1]начисления 2017'!BC335</f>
        <v>0</v>
      </c>
      <c r="T332" s="23">
        <f t="shared" si="174"/>
        <v>0</v>
      </c>
      <c r="U332" s="24">
        <v>0</v>
      </c>
      <c r="V332" s="24">
        <f>'[1]начисления 2017'!E335*'[1]начисления 2017'!I335*12</f>
        <v>60999.475200000001</v>
      </c>
      <c r="W332" s="23">
        <f t="shared" si="175"/>
        <v>77814.606092775794</v>
      </c>
      <c r="X332" s="23">
        <f>'[1]начисления 2017'!AL335</f>
        <v>67584.3518290051</v>
      </c>
      <c r="Y332" s="23">
        <f>'[1]начисления 2017'!AM335</f>
        <v>7432.8153764748095</v>
      </c>
      <c r="Z332" s="23">
        <f>1.11426*V332*2.5%+'[1]начисления 2017'!AN335</f>
        <v>2797.4388872958816</v>
      </c>
      <c r="AA332" s="23">
        <f t="shared" si="189"/>
        <v>127.56602550701255</v>
      </c>
      <c r="AB332" s="23">
        <f>'[1]начисления 2017'!BQ335</f>
        <v>13287.0144</v>
      </c>
      <c r="AC332" s="23">
        <f t="shared" si="176"/>
        <v>15595.690890870823</v>
      </c>
      <c r="AD332" s="23">
        <f>'[1]начисления 2017'!BN335</f>
        <v>4953.4134399999994</v>
      </c>
      <c r="AE332" s="23">
        <f>'[1]начисления 2017'!BP335</f>
        <v>7686.3311999999996</v>
      </c>
      <c r="AF332" s="23">
        <f>1.11426*AB332*2.5%+'[1]начисления 2017'!BR335</f>
        <v>2955.9462508708243</v>
      </c>
      <c r="AG332" s="23">
        <f t="shared" si="193"/>
        <v>117.37543455112703</v>
      </c>
      <c r="AH332" s="23">
        <f>'[1]начисления 2017'!CD335</f>
        <v>4529.6639999999998</v>
      </c>
      <c r="AI332" s="23">
        <f t="shared" si="177"/>
        <v>4365.5361793943684</v>
      </c>
      <c r="AJ332" s="23">
        <f>'[1]начисления 2017'!BT335</f>
        <v>2596</v>
      </c>
      <c r="AK332" s="23">
        <f>1.11426*AH332*2.5%+'[1]начисления 2017'!CE335</f>
        <v>1769.536179394368</v>
      </c>
      <c r="AL332" s="23">
        <f t="shared" si="191"/>
        <v>96.376600546847811</v>
      </c>
      <c r="AM332" s="23">
        <f>'[1]начисления 2017'!CS335</f>
        <v>204740.81279999996</v>
      </c>
      <c r="AN332" s="23">
        <f t="shared" si="178"/>
        <v>60295.138250594406</v>
      </c>
      <c r="AO332" s="23">
        <f>'[1]начисления 2017'!CV335</f>
        <v>29005.443427056241</v>
      </c>
      <c r="AP332" s="23">
        <f t="shared" si="179"/>
        <v>8759.643914970984</v>
      </c>
      <c r="AQ332" s="23">
        <f>'[1]начисления 2017'!CW335</f>
        <v>4925.9105523338685</v>
      </c>
      <c r="AR332" s="23">
        <f>'[1]начисления 2017'!CH335</f>
        <v>1935.1915178456022</v>
      </c>
      <c r="AS332" s="23">
        <f>'[1]начисления 2017'!CK335+'[1]начисления 2017'!CL335+'[1]начисления 2017'!CM335+'[1]начисления 2017'!CN335</f>
        <v>0</v>
      </c>
      <c r="AT332" s="23">
        <f>'[1]начисления 2017'!CJ335</f>
        <v>298.99384885127836</v>
      </c>
      <c r="AU332" s="23">
        <f>'[1]начисления 2017'!CI335</f>
        <v>131.95284898424612</v>
      </c>
      <c r="AV332" s="23">
        <f>1.11426*AM332*2.5%+'[1]начисления 2017'!CY335</f>
        <v>15238.002140552184</v>
      </c>
      <c r="AW332" s="23">
        <f t="shared" si="180"/>
        <v>29.449496378376406</v>
      </c>
      <c r="AX332" s="23">
        <f>'[1]начисления 2017'!CO335</f>
        <v>0</v>
      </c>
      <c r="AY332" s="23">
        <f t="shared" si="181"/>
        <v>0</v>
      </c>
      <c r="AZ332" s="23">
        <f>'[1]начисления 2017'!CP335</f>
        <v>0</v>
      </c>
      <c r="BA332" s="23">
        <f>'[1]начисления 2017'!CQ335</f>
        <v>0</v>
      </c>
      <c r="BB332" s="23">
        <f>1.11426*AX332*2.5%+'[1]начисления 2017'!CR335</f>
        <v>0</v>
      </c>
      <c r="BC332" s="23">
        <v>0</v>
      </c>
      <c r="BD332" s="23">
        <f>'[1]начисления 2017'!DA335</f>
        <v>11173.171199999999</v>
      </c>
      <c r="BE332" s="23">
        <f t="shared" si="182"/>
        <v>7174.4092800000008</v>
      </c>
      <c r="BF332" s="23">
        <f>'[1]начисления 2017'!CZ335</f>
        <v>6895.0800000000008</v>
      </c>
      <c r="BG332" s="23">
        <f t="shared" si="183"/>
        <v>279.32927999999998</v>
      </c>
      <c r="BH332" s="23">
        <f t="shared" si="192"/>
        <v>64.211038670919152</v>
      </c>
      <c r="BI332" s="23">
        <f t="shared" si="184"/>
        <v>47203.100860232007</v>
      </c>
      <c r="BJ332" s="23">
        <f>'[1]начисления 2017'!DD335</f>
        <v>26339.478040778602</v>
      </c>
      <c r="BK332" s="23">
        <f t="shared" si="185"/>
        <v>7954.522368315138</v>
      </c>
      <c r="BL332" s="23">
        <f>'[1]начисления 2017'!DF335</f>
        <v>3832.4840593332374</v>
      </c>
      <c r="BM332" s="23">
        <f>'[1]начисления 2017'!DK335</f>
        <v>269.4428684077381</v>
      </c>
      <c r="BN332" s="23">
        <f>'[1]начисления 2017'!DG335</f>
        <v>556.3184386905433</v>
      </c>
      <c r="BO332" s="23">
        <f>'[1]начисления 2017'!DH335</f>
        <v>513.49729035128235</v>
      </c>
      <c r="BP332" s="23">
        <f>'[1]начисления 2017'!DE335</f>
        <v>2898.482115000782</v>
      </c>
      <c r="BQ332" s="23">
        <f>'[1]начисления 2017'!DJ335</f>
        <v>3460.3399786449113</v>
      </c>
      <c r="BR332" s="23">
        <f>'[1]начисления 2017'!DI335</f>
        <v>993.72997147335491</v>
      </c>
      <c r="BS332" s="23">
        <f>'[1]начисления 2017'!DL335</f>
        <v>40.720614064925535</v>
      </c>
      <c r="BT332" s="23">
        <f>'[1]начисления 2017'!DM335</f>
        <v>127.48212836507157</v>
      </c>
      <c r="BU332" s="23">
        <f>'[1]начисления 2017'!DN335</f>
        <v>216.60298680642268</v>
      </c>
      <c r="BV332" s="23">
        <f>'[1]начисления 2017'!DS335</f>
        <v>1507.4931710376843</v>
      </c>
      <c r="BW332" s="23">
        <f t="shared" si="186"/>
        <v>293409.04764963622</v>
      </c>
    </row>
    <row r="333" spans="1:75" s="25" customFormat="1" ht="12" x14ac:dyDescent="0.2">
      <c r="A333" s="18">
        <f t="shared" si="187"/>
        <v>330</v>
      </c>
      <c r="B333" s="35" t="s">
        <v>160</v>
      </c>
      <c r="C333" s="29">
        <v>55</v>
      </c>
      <c r="D333" s="29"/>
      <c r="E333" s="28">
        <v>2384.19</v>
      </c>
      <c r="F333" s="23">
        <f>'[1]начисления 2017'!BD336+'[1]начисления 2017'!BH336</f>
        <v>76103.344800000006</v>
      </c>
      <c r="G333" s="23">
        <f t="shared" si="170"/>
        <v>75276.267618425249</v>
      </c>
      <c r="H333" s="23">
        <f>'[1]начисления 2017'!BF336</f>
        <v>31175.131050427932</v>
      </c>
      <c r="I333" s="23">
        <f t="shared" si="171"/>
        <v>9414.8895772292344</v>
      </c>
      <c r="J333" s="23">
        <f>'[1]начисления 2017'!BG336</f>
        <v>0</v>
      </c>
      <c r="K333" s="23">
        <f>'[1]начисления 2017'!AS336</f>
        <v>32566.274166346881</v>
      </c>
      <c r="L333" s="23">
        <f>1.11426*F333*2.5%+'[1]начисления 2017'!BI336+'[1]начисления 2017'!BY336</f>
        <v>2119.9728244212001</v>
      </c>
      <c r="M333" s="23">
        <f t="shared" si="188"/>
        <v>98.913218356238716</v>
      </c>
      <c r="N333" s="23">
        <f>'[1]начисления 2017'!BJ336</f>
        <v>0</v>
      </c>
      <c r="O333" s="23">
        <f t="shared" si="172"/>
        <v>0</v>
      </c>
      <c r="P333" s="23">
        <f>'[1]начисления 2017'!BK336</f>
        <v>0</v>
      </c>
      <c r="Q333" s="23">
        <f t="shared" si="173"/>
        <v>0</v>
      </c>
      <c r="R333" s="23">
        <f>'[1]начисления 2017'!BL336</f>
        <v>0</v>
      </c>
      <c r="S333" s="23">
        <f>'[1]начисления 2017'!BC336</f>
        <v>0</v>
      </c>
      <c r="T333" s="23">
        <f t="shared" si="174"/>
        <v>0</v>
      </c>
      <c r="U333" s="24">
        <v>0</v>
      </c>
      <c r="V333" s="24">
        <f>'[1]начисления 2017'!E336*'[1]начисления 2017'!I336*12</f>
        <v>57792.765599999999</v>
      </c>
      <c r="W333" s="23">
        <f t="shared" si="175"/>
        <v>73723.934106503963</v>
      </c>
      <c r="X333" s="23">
        <f>'[1]начисления 2017'!AL336</f>
        <v>64031.478806585248</v>
      </c>
      <c r="Y333" s="23">
        <f>'[1]начисления 2017'!AM336</f>
        <v>7042.0762702018183</v>
      </c>
      <c r="Z333" s="23">
        <f>1.11426*V333*2.5%+'[1]начисления 2017'!AN336</f>
        <v>2650.3790297168935</v>
      </c>
      <c r="AA333" s="23">
        <f t="shared" si="189"/>
        <v>127.56602550701253</v>
      </c>
      <c r="AB333" s="23">
        <f>'[1]начисления 2017'!BQ336</f>
        <v>12588.5232</v>
      </c>
      <c r="AC333" s="23">
        <f t="shared" si="176"/>
        <v>8947.881746448893</v>
      </c>
      <c r="AD333" s="23">
        <f>'[1]начисления 2017'!BN336</f>
        <v>2409.0879999999997</v>
      </c>
      <c r="AE333" s="23">
        <f>'[1]начисления 2017'!BP336</f>
        <v>3738.24</v>
      </c>
      <c r="AF333" s="23">
        <f>1.11426*AB333*2.5%+'[1]начисления 2017'!BR336</f>
        <v>2800.553746448893</v>
      </c>
      <c r="AG333" s="23">
        <f t="shared" si="193"/>
        <v>71.079677927978821</v>
      </c>
      <c r="AH333" s="23">
        <f>'[1]начисления 2017'!CD336</f>
        <v>4291.5419999999995</v>
      </c>
      <c r="AI333" s="23">
        <f t="shared" si="177"/>
        <v>3766.2926142668557</v>
      </c>
      <c r="AJ333" s="23">
        <f>'[1]начисления 2017'!BT336</f>
        <v>2089.7799999999997</v>
      </c>
      <c r="AK333" s="23">
        <f>1.11426*AH333*2.5%+'[1]начисления 2017'!CE336</f>
        <v>1676.5126142668562</v>
      </c>
      <c r="AL333" s="23">
        <f t="shared" si="191"/>
        <v>87.760823831314156</v>
      </c>
      <c r="AM333" s="23">
        <f>'[1]начисления 2017'!CS336</f>
        <v>193977.69839999999</v>
      </c>
      <c r="AN333" s="23">
        <f t="shared" si="178"/>
        <v>54958.638035528093</v>
      </c>
      <c r="AO333" s="23">
        <f>'[1]начисления 2017'!CV336</f>
        <v>26845.96953050738</v>
      </c>
      <c r="AP333" s="23">
        <f t="shared" si="179"/>
        <v>8107.4827982132283</v>
      </c>
      <c r="AQ333" s="23">
        <f>'[1]начисления 2017'!CW336</f>
        <v>3767.1119366715125</v>
      </c>
      <c r="AR333" s="23">
        <f>'[1]начисления 2017'!CH336</f>
        <v>1833.4595406807553</v>
      </c>
      <c r="AS333" s="23">
        <f>'[1]начисления 2017'!CK336+'[1]начисления 2017'!CL336+'[1]начисления 2017'!CM336+'[1]начисления 2017'!CN336</f>
        <v>0</v>
      </c>
      <c r="AT333" s="23">
        <f>'[1]начисления 2017'!CJ336</f>
        <v>276.73356472748065</v>
      </c>
      <c r="AU333" s="23">
        <f>'[1]начисления 2017'!CI336</f>
        <v>122.12887460945916</v>
      </c>
      <c r="AV333" s="23">
        <f>1.11426*AM333*2.5%+'[1]начисления 2017'!CY336</f>
        <v>14005.751790118273</v>
      </c>
      <c r="AW333" s="23">
        <f t="shared" si="180"/>
        <v>28.332451868873239</v>
      </c>
      <c r="AX333" s="23">
        <f>'[1]начисления 2017'!CO336</f>
        <v>0</v>
      </c>
      <c r="AY333" s="23">
        <f t="shared" si="181"/>
        <v>0</v>
      </c>
      <c r="AZ333" s="23">
        <f>'[1]начисления 2017'!CP336</f>
        <v>0</v>
      </c>
      <c r="BA333" s="23">
        <f>'[1]начисления 2017'!CQ336</f>
        <v>0</v>
      </c>
      <c r="BB333" s="23">
        <f>1.11426*AX333*2.5%+'[1]начисления 2017'!CR336</f>
        <v>0</v>
      </c>
      <c r="BC333" s="23">
        <v>0</v>
      </c>
      <c r="BD333" s="23">
        <f>'[1]начисления 2017'!DA336</f>
        <v>10585.803599999999</v>
      </c>
      <c r="BE333" s="23">
        <f t="shared" si="182"/>
        <v>6890.0850899999996</v>
      </c>
      <c r="BF333" s="23">
        <f>'[1]начисления 2017'!CZ336</f>
        <v>6625.44</v>
      </c>
      <c r="BG333" s="23">
        <f t="shared" si="183"/>
        <v>264.64508999999998</v>
      </c>
      <c r="BH333" s="23">
        <f t="shared" si="192"/>
        <v>65.087973954098302</v>
      </c>
      <c r="BI333" s="23">
        <f t="shared" si="184"/>
        <v>44721.659238283864</v>
      </c>
      <c r="BJ333" s="23">
        <f>'[1]начисления 2017'!DD336</f>
        <v>24954.82584802738</v>
      </c>
      <c r="BK333" s="23">
        <f t="shared" si="185"/>
        <v>7536.3574061042682</v>
      </c>
      <c r="BL333" s="23">
        <f>'[1]начисления 2017'!DF336</f>
        <v>3631.0124338050414</v>
      </c>
      <c r="BM333" s="23">
        <f>'[1]начисления 2017'!DK336</f>
        <v>255.27840174729988</v>
      </c>
      <c r="BN333" s="23">
        <f>'[1]начисления 2017'!DG336</f>
        <v>527.07307760904371</v>
      </c>
      <c r="BO333" s="23">
        <f>'[1]начисления 2017'!DH336</f>
        <v>486.50301400473035</v>
      </c>
      <c r="BP333" s="23">
        <f>'[1]начисления 2017'!DE336</f>
        <v>2746.1104692919134</v>
      </c>
      <c r="BQ333" s="23">
        <f>'[1]начисления 2017'!DJ336</f>
        <v>3278.4317672643579</v>
      </c>
      <c r="BR333" s="23">
        <f>'[1]начисления 2017'!DI336</f>
        <v>941.49012139459012</v>
      </c>
      <c r="BS333" s="23">
        <f>'[1]начисления 2017'!DL336</f>
        <v>38.579953286914581</v>
      </c>
      <c r="BT333" s="23">
        <f>'[1]начисления 2017'!DM336</f>
        <v>120.78046144881739</v>
      </c>
      <c r="BU333" s="23">
        <f>'[1]начисления 2017'!DN336</f>
        <v>205.21628429949968</v>
      </c>
      <c r="BV333" s="23">
        <f>'[1]начисления 2017'!DS336</f>
        <v>1428.2450659080685</v>
      </c>
      <c r="BW333" s="23">
        <f t="shared" si="186"/>
        <v>269713.00351536501</v>
      </c>
    </row>
    <row r="334" spans="1:75" s="25" customFormat="1" ht="12" x14ac:dyDescent="0.2">
      <c r="A334" s="18">
        <f t="shared" si="187"/>
        <v>331</v>
      </c>
      <c r="B334" s="35" t="s">
        <v>160</v>
      </c>
      <c r="C334" s="29">
        <v>57</v>
      </c>
      <c r="D334" s="29"/>
      <c r="E334" s="28">
        <v>2702.41</v>
      </c>
      <c r="F334" s="23">
        <f>'[1]начисления 2017'!BD337+'[1]начисления 2017'!BH337</f>
        <v>86260.927200000006</v>
      </c>
      <c r="G334" s="23">
        <f t="shared" si="170"/>
        <v>85604.445597452112</v>
      </c>
      <c r="H334" s="23">
        <f>'[1]начисления 2017'!BF337</f>
        <v>35336.104044554726</v>
      </c>
      <c r="I334" s="23">
        <f t="shared" si="171"/>
        <v>10671.503421455527</v>
      </c>
      <c r="J334" s="23">
        <f>'[1]начисления 2017'!BG337</f>
        <v>280.98631999999998</v>
      </c>
      <c r="K334" s="23">
        <f>'[1]начисления 2017'!AS337</f>
        <v>36912.924292895055</v>
      </c>
      <c r="L334" s="23">
        <f>1.11426*F334*2.5%+'[1]начисления 2017'!BI337+'[1]начисления 2017'!BY337</f>
        <v>2402.9275185468005</v>
      </c>
      <c r="M334" s="23">
        <f t="shared" si="188"/>
        <v>99.238958328113242</v>
      </c>
      <c r="N334" s="23">
        <f>'[1]начисления 2017'!BJ337</f>
        <v>0</v>
      </c>
      <c r="O334" s="23">
        <f t="shared" si="172"/>
        <v>0</v>
      </c>
      <c r="P334" s="23">
        <f>'[1]начисления 2017'!BK337</f>
        <v>0</v>
      </c>
      <c r="Q334" s="23">
        <f t="shared" si="173"/>
        <v>0</v>
      </c>
      <c r="R334" s="23">
        <f>'[1]начисления 2017'!BL337</f>
        <v>0</v>
      </c>
      <c r="S334" s="23">
        <f>'[1]начисления 2017'!BC337</f>
        <v>0</v>
      </c>
      <c r="T334" s="23">
        <f t="shared" si="174"/>
        <v>0</v>
      </c>
      <c r="U334" s="24">
        <v>0</v>
      </c>
      <c r="V334" s="24">
        <f>'[1]начисления 2017'!E337*'[1]начисления 2017'!I337*12</f>
        <v>65506.418399999995</v>
      </c>
      <c r="W334" s="23">
        <f t="shared" si="175"/>
        <v>83563.934404874337</v>
      </c>
      <c r="X334" s="23">
        <f>'[1]начисления 2017'!AL337</f>
        <v>72577.818312174801</v>
      </c>
      <c r="Y334" s="23">
        <f>'[1]начисления 2017'!AM337</f>
        <v>7981.9885719494223</v>
      </c>
      <c r="Z334" s="23">
        <f>1.11426*V334*2.5%+'[1]начисления 2017'!AN337</f>
        <v>3004.1275207501203</v>
      </c>
      <c r="AA334" s="23">
        <f t="shared" si="189"/>
        <v>127.56602550701253</v>
      </c>
      <c r="AB334" s="23">
        <f>'[1]начисления 2017'!BQ337</f>
        <v>14268.724799999998</v>
      </c>
      <c r="AC334" s="23">
        <f t="shared" si="176"/>
        <v>10020.23419302193</v>
      </c>
      <c r="AD334" s="23">
        <f>'[1]начисления 2017'!BN337</f>
        <v>2682.848</v>
      </c>
      <c r="AE334" s="23">
        <f>'[1]начисления 2017'!BP337</f>
        <v>4163.04</v>
      </c>
      <c r="AF334" s="23">
        <f>1.11426*AB334*2.5%+'[1]начисления 2017'!BR337</f>
        <v>3174.3461930219291</v>
      </c>
      <c r="AG334" s="23">
        <f t="shared" si="193"/>
        <v>70.225155600603713</v>
      </c>
      <c r="AH334" s="23">
        <f>'[1]начисления 2017'!CD337</f>
        <v>4864.3379999999997</v>
      </c>
      <c r="AI334" s="23">
        <f t="shared" si="177"/>
        <v>4496.2782722521679</v>
      </c>
      <c r="AJ334" s="23">
        <f>'[1]начисления 2017'!BT337</f>
        <v>2596</v>
      </c>
      <c r="AK334" s="23">
        <f>1.11426*AH334*2.5%+'[1]начисления 2017'!CE337</f>
        <v>1900.2782722521674</v>
      </c>
      <c r="AL334" s="23">
        <f t="shared" si="191"/>
        <v>92.433508367472982</v>
      </c>
      <c r="AM334" s="23">
        <f>'[1]начисления 2017'!CS337</f>
        <v>219868.07759999996</v>
      </c>
      <c r="AN334" s="23">
        <f t="shared" si="178"/>
        <v>52827.009065143553</v>
      </c>
      <c r="AO334" s="23">
        <f>'[1]начисления 2017'!CV337</f>
        <v>20057.475591243703</v>
      </c>
      <c r="AP334" s="23">
        <f t="shared" si="179"/>
        <v>6057.3576285555982</v>
      </c>
      <c r="AQ334" s="23">
        <f>'[1]начисления 2017'!CW337</f>
        <v>9816.671808191928</v>
      </c>
      <c r="AR334" s="23">
        <f>'[1]начисления 2017'!CH337</f>
        <v>2078.1730471695118</v>
      </c>
      <c r="AS334" s="23">
        <f>'[1]начисления 2017'!CK337+'[1]начисления 2017'!CL337+'[1]начисления 2017'!CM337+'[1]начисления 2017'!CN337</f>
        <v>0</v>
      </c>
      <c r="AT334" s="23">
        <f>'[1]начисления 2017'!CJ337</f>
        <v>206.75642626695623</v>
      </c>
      <c r="AU334" s="23">
        <f>'[1]начисления 2017'!CI337</f>
        <v>91.24635706233677</v>
      </c>
      <c r="AV334" s="23">
        <f>1.11426*AM334*2.5%+'[1]начисления 2017'!CY337</f>
        <v>14519.328206653525</v>
      </c>
      <c r="AW334" s="23">
        <f t="shared" si="180"/>
        <v>24.026684383555807</v>
      </c>
      <c r="AX334" s="23">
        <f>'[1]начисления 2017'!CO337</f>
        <v>0</v>
      </c>
      <c r="AY334" s="23">
        <f t="shared" si="181"/>
        <v>0</v>
      </c>
      <c r="AZ334" s="23">
        <f>'[1]начисления 2017'!CP337</f>
        <v>0</v>
      </c>
      <c r="BA334" s="23">
        <f>'[1]начисления 2017'!CQ337</f>
        <v>0</v>
      </c>
      <c r="BB334" s="23">
        <f>1.11426*AX334*2.5%+'[1]начисления 2017'!CR337</f>
        <v>0</v>
      </c>
      <c r="BC334" s="23">
        <v>0</v>
      </c>
      <c r="BD334" s="23">
        <f>'[1]начисления 2017'!DA337</f>
        <v>11998.700399999998</v>
      </c>
      <c r="BE334" s="23">
        <f t="shared" si="182"/>
        <v>4565.1875099999997</v>
      </c>
      <c r="BF334" s="23">
        <f>'[1]начисления 2017'!CZ337</f>
        <v>4265.22</v>
      </c>
      <c r="BG334" s="23">
        <f t="shared" si="183"/>
        <v>299.96750999999995</v>
      </c>
      <c r="BH334" s="23">
        <f t="shared" si="192"/>
        <v>38.047349777980962</v>
      </c>
      <c r="BI334" s="23">
        <f t="shared" si="184"/>
        <v>50690.699626342968</v>
      </c>
      <c r="BJ334" s="23">
        <f>'[1]начисления 2017'!DD337</f>
        <v>28285.569069565619</v>
      </c>
      <c r="BK334" s="23">
        <f t="shared" si="185"/>
        <v>8542.2418590088164</v>
      </c>
      <c r="BL334" s="23">
        <f>'[1]начисления 2017'!DF337</f>
        <v>4115.6469539923746</v>
      </c>
      <c r="BM334" s="23">
        <f>'[1]начисления 2017'!DK337</f>
        <v>289.35064137754142</v>
      </c>
      <c r="BN334" s="23">
        <f>'[1]начисления 2017'!DG337</f>
        <v>597.42199894364774</v>
      </c>
      <c r="BO334" s="23">
        <f>'[1]начисления 2017'!DH337</f>
        <v>551.43701218297326</v>
      </c>
      <c r="BP334" s="23">
        <f>'[1]начисления 2017'!DE337</f>
        <v>3112.6363223229514</v>
      </c>
      <c r="BQ334" s="23">
        <f>'[1]начисления 2017'!DJ337</f>
        <v>3716.0070263581638</v>
      </c>
      <c r="BR334" s="23">
        <f>'[1]начисления 2017'!DI337</f>
        <v>1067.1516611335312</v>
      </c>
      <c r="BS334" s="23">
        <f>'[1]начисления 2017'!DL337</f>
        <v>43.729254615651776</v>
      </c>
      <c r="BT334" s="23">
        <f>'[1]начисления 2017'!DM337</f>
        <v>136.90113909709316</v>
      </c>
      <c r="BU334" s="23">
        <f>'[1]начисления 2017'!DN337</f>
        <v>232.60668774460541</v>
      </c>
      <c r="BV334" s="23">
        <f>'[1]начисления 2017'!DS337</f>
        <v>1792.8001885656308</v>
      </c>
      <c r="BW334" s="23">
        <f t="shared" si="186"/>
        <v>293560.58885765268</v>
      </c>
    </row>
    <row r="335" spans="1:75" s="25" customFormat="1" ht="12" x14ac:dyDescent="0.2">
      <c r="A335" s="18">
        <f t="shared" si="187"/>
        <v>332</v>
      </c>
      <c r="B335" s="35" t="s">
        <v>160</v>
      </c>
      <c r="C335" s="29">
        <v>59</v>
      </c>
      <c r="D335" s="29"/>
      <c r="E335" s="28">
        <v>2465.1799999999998</v>
      </c>
      <c r="F335" s="23">
        <f>'[1]начисления 2017'!BD338+'[1]начисления 2017'!BH338</f>
        <v>78688.545600000012</v>
      </c>
      <c r="G335" s="23">
        <f t="shared" si="170"/>
        <v>77833.372930676473</v>
      </c>
      <c r="H335" s="23">
        <f>'[1]начисления 2017'!BF338</f>
        <v>32234.138035514756</v>
      </c>
      <c r="I335" s="23">
        <f t="shared" si="171"/>
        <v>9734.7096867254568</v>
      </c>
      <c r="J335" s="23">
        <f>'[1]начисления 2017'!BG338</f>
        <v>0</v>
      </c>
      <c r="K335" s="23">
        <f>'[1]начисления 2017'!AS338</f>
        <v>33672.537737929859</v>
      </c>
      <c r="L335" s="23">
        <f>1.11426*F335*2.5%+'[1]начисления 2017'!BI338+'[1]начисления 2017'!BY338</f>
        <v>2191.9874705064008</v>
      </c>
      <c r="M335" s="23">
        <f t="shared" si="188"/>
        <v>98.913218356238701</v>
      </c>
      <c r="N335" s="23">
        <f>'[1]начисления 2017'!BJ338</f>
        <v>0</v>
      </c>
      <c r="O335" s="23">
        <f t="shared" si="172"/>
        <v>0</v>
      </c>
      <c r="P335" s="23">
        <f>'[1]начисления 2017'!BK338</f>
        <v>0</v>
      </c>
      <c r="Q335" s="23">
        <f t="shared" si="173"/>
        <v>0</v>
      </c>
      <c r="R335" s="23">
        <f>'[1]начисления 2017'!BL338</f>
        <v>0</v>
      </c>
      <c r="S335" s="23">
        <f>'[1]начисления 2017'!BC338</f>
        <v>0</v>
      </c>
      <c r="T335" s="23">
        <f t="shared" si="174"/>
        <v>0</v>
      </c>
      <c r="U335" s="24">
        <v>0</v>
      </c>
      <c r="V335" s="24">
        <f>'[1]начисления 2017'!E338*'[1]начисления 2017'!I338*12</f>
        <v>59755.963199999998</v>
      </c>
      <c r="W335" s="23">
        <f t="shared" si="175"/>
        <v>76228.307257673019</v>
      </c>
      <c r="X335" s="23">
        <f>'[1]начисления 2017'!AL338</f>
        <v>66206.603049428872</v>
      </c>
      <c r="Y335" s="23">
        <f>'[1]начисления 2017'!AM338</f>
        <v>7281.292841500097</v>
      </c>
      <c r="Z335" s="23">
        <f>1.11426*V335*2.5%+'[1]начисления 2017'!AN338</f>
        <v>2740.4113667440479</v>
      </c>
      <c r="AA335" s="23">
        <f t="shared" si="189"/>
        <v>127.56602550701253</v>
      </c>
      <c r="AB335" s="23">
        <f>'[1]начисления 2017'!BQ338</f>
        <v>13016.1504</v>
      </c>
      <c r="AC335" s="23">
        <f t="shared" si="176"/>
        <v>10370.279459753996</v>
      </c>
      <c r="AD335" s="23">
        <f>'[1]начисления 2017'!BN338</f>
        <v>2929.2319999999995</v>
      </c>
      <c r="AE335" s="23">
        <f>'[1]начисления 2017'!BP338</f>
        <v>4545.3599999999997</v>
      </c>
      <c r="AF335" s="23">
        <f>1.11426*AB335*2.5%+'[1]начисления 2017'!BR338</f>
        <v>2895.6874597539977</v>
      </c>
      <c r="AG335" s="23">
        <f t="shared" si="193"/>
        <v>79.672400372340462</v>
      </c>
      <c r="AH335" s="23">
        <f>'[1]начисления 2017'!CD338</f>
        <v>4437.3239999999996</v>
      </c>
      <c r="AI335" s="23">
        <f t="shared" si="177"/>
        <v>4329.4630907932542</v>
      </c>
      <c r="AJ335" s="23">
        <f>'[1]начисления 2017'!BT338</f>
        <v>2596</v>
      </c>
      <c r="AK335" s="23">
        <f>1.11426*AH335*2.5%+'[1]начисления 2017'!CE338</f>
        <v>1733.4630907932542</v>
      </c>
      <c r="AL335" s="23">
        <f t="shared" si="191"/>
        <v>97.569235214585518</v>
      </c>
      <c r="AM335" s="23">
        <f>'[1]начисления 2017'!CS338</f>
        <v>200567.04479999997</v>
      </c>
      <c r="AN335" s="23">
        <f t="shared" si="178"/>
        <v>50610.444122127839</v>
      </c>
      <c r="AO335" s="23">
        <f>'[1]начисления 2017'!CV338</f>
        <v>25674.911485461602</v>
      </c>
      <c r="AP335" s="23">
        <f t="shared" si="179"/>
        <v>7753.8232686094034</v>
      </c>
      <c r="AQ335" s="23">
        <f>'[1]начисления 2017'!CW338</f>
        <v>1641.5420633950359</v>
      </c>
      <c r="AR335" s="23">
        <f>'[1]начисления 2017'!CH338</f>
        <v>1895.7414427941496</v>
      </c>
      <c r="AS335" s="23">
        <f>'[1]начисления 2017'!CK338+'[1]начисления 2017'!CL338+'[1]начисления 2017'!CM338+'[1]начисления 2017'!CN338</f>
        <v>0</v>
      </c>
      <c r="AT335" s="23">
        <f>'[1]начисления 2017'!CJ338</f>
        <v>264.66206673445635</v>
      </c>
      <c r="AU335" s="23">
        <f>'[1]начисления 2017'!CI338</f>
        <v>116.80144544057524</v>
      </c>
      <c r="AV335" s="23">
        <f>1.11426*AM335*2.5%+'[1]начисления 2017'!CY338</f>
        <v>13262.962349692618</v>
      </c>
      <c r="AW335" s="23">
        <f t="shared" si="180"/>
        <v>25.233678928956255</v>
      </c>
      <c r="AX335" s="23">
        <f>'[1]начисления 2017'!CO338</f>
        <v>0</v>
      </c>
      <c r="AY335" s="23">
        <f t="shared" si="181"/>
        <v>0</v>
      </c>
      <c r="AZ335" s="23">
        <f>'[1]начисления 2017'!CP338</f>
        <v>0</v>
      </c>
      <c r="BA335" s="23">
        <f>'[1]начисления 2017'!CQ338</f>
        <v>0</v>
      </c>
      <c r="BB335" s="23">
        <f>1.11426*AX335*2.5%+'[1]начисления 2017'!CR338</f>
        <v>0</v>
      </c>
      <c r="BC335" s="23">
        <v>0</v>
      </c>
      <c r="BD335" s="23">
        <f>'[1]начисления 2017'!DA338</f>
        <v>10945.3992</v>
      </c>
      <c r="BE335" s="23">
        <f t="shared" si="182"/>
        <v>5239.1149800000003</v>
      </c>
      <c r="BF335" s="23">
        <f>'[1]начисления 2017'!CZ338</f>
        <v>4965.4800000000005</v>
      </c>
      <c r="BG335" s="23">
        <f t="shared" si="183"/>
        <v>273.63497999999998</v>
      </c>
      <c r="BH335" s="23">
        <f t="shared" si="192"/>
        <v>47.865910454869478</v>
      </c>
      <c r="BI335" s="23">
        <f t="shared" si="184"/>
        <v>46240.836477391735</v>
      </c>
      <c r="BJ335" s="23">
        <f>'[1]начисления 2017'!DD338</f>
        <v>25802.531502959129</v>
      </c>
      <c r="BK335" s="23">
        <f t="shared" si="185"/>
        <v>7792.3645138936572</v>
      </c>
      <c r="BL335" s="23">
        <f>'[1]начисления 2017'!DF338</f>
        <v>3754.3565032851875</v>
      </c>
      <c r="BM335" s="23">
        <f>'[1]начисления 2017'!DK338</f>
        <v>263.95010901790909</v>
      </c>
      <c r="BN335" s="23">
        <f>'[1]начисления 2017'!DG338</f>
        <v>544.97754350964578</v>
      </c>
      <c r="BO335" s="23">
        <f>'[1]начисления 2017'!DH338</f>
        <v>503.02933074301171</v>
      </c>
      <c r="BP335" s="23">
        <f>'[1]начисления 2017'!DE338</f>
        <v>2839.3947658068519</v>
      </c>
      <c r="BQ335" s="23">
        <f>'[1]начисления 2017'!DJ338</f>
        <v>3389.7988096690065</v>
      </c>
      <c r="BR335" s="23">
        <f>'[1]начисления 2017'!DI338</f>
        <v>973.47217187368256</v>
      </c>
      <c r="BS335" s="23">
        <f>'[1]начисления 2017'!DL338</f>
        <v>39.89049918162398</v>
      </c>
      <c r="BT335" s="23">
        <f>'[1]начисления 2017'!DM338</f>
        <v>124.88332639361613</v>
      </c>
      <c r="BU335" s="23">
        <f>'[1]начисления 2017'!DN338</f>
        <v>212.18740105840581</v>
      </c>
      <c r="BV335" s="23">
        <f>'[1]начисления 2017'!DS338</f>
        <v>1635.4199284520937</v>
      </c>
      <c r="BW335" s="23">
        <f t="shared" si="186"/>
        <v>272487.23824686848</v>
      </c>
    </row>
    <row r="336" spans="1:75" s="25" customFormat="1" ht="12" x14ac:dyDescent="0.2">
      <c r="A336" s="18">
        <f t="shared" si="187"/>
        <v>333</v>
      </c>
      <c r="B336" s="35" t="s">
        <v>161</v>
      </c>
      <c r="C336" s="29">
        <v>20</v>
      </c>
      <c r="D336" s="30">
        <v>42979</v>
      </c>
      <c r="E336" s="31">
        <v>214</v>
      </c>
      <c r="F336" s="23">
        <f>'[1]начисления 2017'!BD339+'[1]начисления 2017'!BH339</f>
        <v>4083.1199999999994</v>
      </c>
      <c r="G336" s="23">
        <f t="shared" si="170"/>
        <v>3875.3065702145154</v>
      </c>
      <c r="H336" s="23">
        <f>'[1]начисления 2017'!BF339</f>
        <v>2889.0669262169858</v>
      </c>
      <c r="I336" s="23">
        <f t="shared" si="171"/>
        <v>872.49821171752967</v>
      </c>
      <c r="J336" s="23">
        <f>'[1]начисления 2017'!BG339</f>
        <v>0</v>
      </c>
      <c r="K336" s="23">
        <f>'[1]начисления 2017'!AS339</f>
        <v>0</v>
      </c>
      <c r="L336" s="23">
        <f>1.11426*F336*2.5%+'[1]начисления 2017'!BI339+'[1]начисления 2017'!BY339</f>
        <v>113.74143227999998</v>
      </c>
      <c r="M336" s="23">
        <f t="shared" si="188"/>
        <v>94.910425611162935</v>
      </c>
      <c r="N336" s="23">
        <f>'[1]начисления 2017'!BJ339</f>
        <v>0</v>
      </c>
      <c r="O336" s="23">
        <f t="shared" si="172"/>
        <v>0</v>
      </c>
      <c r="P336" s="23">
        <f>'[1]начисления 2017'!BK339</f>
        <v>0</v>
      </c>
      <c r="Q336" s="23">
        <f t="shared" si="173"/>
        <v>0</v>
      </c>
      <c r="R336" s="23">
        <f>'[1]начисления 2017'!BL339</f>
        <v>0</v>
      </c>
      <c r="S336" s="23">
        <f>'[1]начисления 2017'!BC339</f>
        <v>0</v>
      </c>
      <c r="T336" s="23">
        <f t="shared" si="174"/>
        <v>0</v>
      </c>
      <c r="U336" s="24">
        <v>0</v>
      </c>
      <c r="V336" s="24">
        <f>'[1]начисления 2017'!E339*'[1]начисления 2017'!I339*4</f>
        <v>2165.6799999999998</v>
      </c>
      <c r="W336" s="23">
        <f t="shared" si="175"/>
        <v>2218.1116594142518</v>
      </c>
      <c r="X336" s="23">
        <f>'[1]начисления 2017'!AL339</f>
        <v>1915.7780300799914</v>
      </c>
      <c r="Y336" s="23">
        <f>'[1]начисления 2017'!AM339</f>
        <v>210.69410321369654</v>
      </c>
      <c r="Z336" s="23">
        <f>1.11426*V336*2.5%+'[1]начисления 2017'!AN339</f>
        <v>91.6395261205639</v>
      </c>
      <c r="AA336" s="23">
        <f t="shared" si="189"/>
        <v>102.42102523984393</v>
      </c>
      <c r="AB336" s="23">
        <f>'[1]начисления 2017'!BQ339</f>
        <v>0</v>
      </c>
      <c r="AC336" s="23">
        <f t="shared" si="176"/>
        <v>0</v>
      </c>
      <c r="AD336" s="23">
        <f>'[1]начисления 2017'!BN339</f>
        <v>0</v>
      </c>
      <c r="AE336" s="23">
        <f>'[1]начисления 2017'!BP339</f>
        <v>0</v>
      </c>
      <c r="AF336" s="23">
        <f>1.11426*AB336*2.5%+'[1]начисления 2017'!BR339</f>
        <v>0</v>
      </c>
      <c r="AG336" s="23">
        <v>0</v>
      </c>
      <c r="AH336" s="23">
        <f>'[1]начисления 2017'!CD339</f>
        <v>0</v>
      </c>
      <c r="AI336" s="23">
        <f t="shared" si="177"/>
        <v>0</v>
      </c>
      <c r="AJ336" s="23">
        <f>'[1]начисления 2017'!BT339</f>
        <v>0</v>
      </c>
      <c r="AK336" s="23">
        <f>1.11426*AH336*2.5%+'[1]начисления 2017'!CE339</f>
        <v>0</v>
      </c>
      <c r="AL336" s="23">
        <v>0</v>
      </c>
      <c r="AM336" s="23">
        <f>'[1]начисления 2017'!CS339</f>
        <v>3038.7999999999997</v>
      </c>
      <c r="AN336" s="23">
        <f t="shared" si="178"/>
        <v>113.37279307141262</v>
      </c>
      <c r="AO336" s="23">
        <f>'[1]начисления 2017'!CV339</f>
        <v>0</v>
      </c>
      <c r="AP336" s="23">
        <f t="shared" si="179"/>
        <v>0</v>
      </c>
      <c r="AQ336" s="23">
        <f>'[1]начисления 2017'!CW339</f>
        <v>0</v>
      </c>
      <c r="AR336" s="23">
        <f>'[1]начисления 2017'!CH339</f>
        <v>28.722460871412622</v>
      </c>
      <c r="AS336" s="23">
        <f>'[1]начисления 2017'!CK339+'[1]начисления 2017'!CL339+'[1]начисления 2017'!CM339+'[1]начисления 2017'!CN339</f>
        <v>0</v>
      </c>
      <c r="AT336" s="23">
        <f>'[1]начисления 2017'!CJ339</f>
        <v>0</v>
      </c>
      <c r="AU336" s="23">
        <f>'[1]начисления 2017'!CI339</f>
        <v>0</v>
      </c>
      <c r="AV336" s="23">
        <f>1.11426*AM336*2.5%+'[1]начисления 2017'!CY339</f>
        <v>84.650332199999994</v>
      </c>
      <c r="AW336" s="23">
        <f t="shared" si="180"/>
        <v>3.7308408934912669</v>
      </c>
      <c r="AX336" s="23">
        <f>'[1]начисления 2017'!CO339</f>
        <v>0</v>
      </c>
      <c r="AY336" s="23">
        <f t="shared" si="181"/>
        <v>0</v>
      </c>
      <c r="AZ336" s="23">
        <f>'[1]начисления 2017'!CP339</f>
        <v>0</v>
      </c>
      <c r="BA336" s="23">
        <f>'[1]начисления 2017'!CQ339</f>
        <v>0</v>
      </c>
      <c r="BB336" s="23">
        <f>1.11426*AX336*2.5%+'[1]начисления 2017'!CR339</f>
        <v>0</v>
      </c>
      <c r="BC336" s="23">
        <v>0</v>
      </c>
      <c r="BD336" s="23">
        <v>43200.57</v>
      </c>
      <c r="BE336" s="23">
        <f t="shared" si="182"/>
        <v>44280.584250000007</v>
      </c>
      <c r="BF336" s="23">
        <f>'[1]начисления 2017'!CZ339</f>
        <v>43200.570000000007</v>
      </c>
      <c r="BG336" s="23">
        <f t="shared" si="183"/>
        <v>1080.0142499999999</v>
      </c>
      <c r="BH336" s="23">
        <f t="shared" si="192"/>
        <v>102.50000000000001</v>
      </c>
      <c r="BI336" s="23">
        <f t="shared" si="184"/>
        <v>3639.2141635782787</v>
      </c>
      <c r="BJ336" s="23">
        <f>'[1]начисления 2017'!DD339</f>
        <v>2030.6928951783575</v>
      </c>
      <c r="BK336" s="23">
        <f t="shared" si="185"/>
        <v>613.26925434386396</v>
      </c>
      <c r="BL336" s="23">
        <f>'[1]начисления 2017'!DF339</f>
        <v>295.47275531137518</v>
      </c>
      <c r="BM336" s="23">
        <f>'[1]начисления 2017'!DK339</f>
        <v>20.773217969048897</v>
      </c>
      <c r="BN336" s="23">
        <f>'[1]начисления 2017'!DG339</f>
        <v>42.89044373455657</v>
      </c>
      <c r="BO336" s="23">
        <f>'[1]начисления 2017'!DH339</f>
        <v>39.589064657822775</v>
      </c>
      <c r="BP336" s="23">
        <f>'[1]начисления 2017'!DE339</f>
        <v>223.46407277399629</v>
      </c>
      <c r="BQ336" s="23">
        <f>'[1]начисления 2017'!DJ339</f>
        <v>266.78158916653058</v>
      </c>
      <c r="BR336" s="23">
        <f>'[1]начисления 2017'!DI339</f>
        <v>76.613530065878336</v>
      </c>
      <c r="BS336" s="23">
        <f>'[1]начисления 2017'!DL339</f>
        <v>3.1394343327883121</v>
      </c>
      <c r="BT336" s="23">
        <f>'[1]начисления 2017'!DM339</f>
        <v>9.8284807289033775</v>
      </c>
      <c r="BU336" s="23">
        <f>'[1]начисления 2017'!DN339</f>
        <v>16.69942531515753</v>
      </c>
      <c r="BV336" s="23">
        <f>'[1]начисления 2017'!DS339</f>
        <v>116.22309550769009</v>
      </c>
      <c r="BW336" s="23">
        <f t="shared" si="186"/>
        <v>54242.812531786149</v>
      </c>
    </row>
    <row r="337" spans="1:75" s="25" customFormat="1" ht="12" x14ac:dyDescent="0.2">
      <c r="A337" s="18">
        <f t="shared" si="187"/>
        <v>334</v>
      </c>
      <c r="B337" s="35" t="s">
        <v>161</v>
      </c>
      <c r="C337" s="29">
        <v>41</v>
      </c>
      <c r="D337" s="29"/>
      <c r="E337" s="26">
        <v>635.13</v>
      </c>
      <c r="F337" s="23">
        <f>'[1]начисления 2017'!BD340+'[1]начисления 2017'!BH340</f>
        <v>0</v>
      </c>
      <c r="G337" s="23">
        <f t="shared" si="170"/>
        <v>0</v>
      </c>
      <c r="H337" s="23">
        <f>'[1]начисления 2017'!BF340</f>
        <v>0</v>
      </c>
      <c r="I337" s="23">
        <f t="shared" si="171"/>
        <v>0</v>
      </c>
      <c r="J337" s="23">
        <f>'[1]начисления 2017'!BG340</f>
        <v>0</v>
      </c>
      <c r="K337" s="23">
        <f>'[1]начисления 2017'!AS340</f>
        <v>0</v>
      </c>
      <c r="L337" s="23">
        <f>1.11426*F337*2.5%+'[1]начисления 2017'!BI340+'[1]начисления 2017'!BY340</f>
        <v>0</v>
      </c>
      <c r="M337" s="23">
        <v>0</v>
      </c>
      <c r="N337" s="23">
        <f>'[1]начисления 2017'!BJ340</f>
        <v>0</v>
      </c>
      <c r="O337" s="23">
        <f t="shared" si="172"/>
        <v>0</v>
      </c>
      <c r="P337" s="23">
        <f>'[1]начисления 2017'!BK340</f>
        <v>0</v>
      </c>
      <c r="Q337" s="23">
        <f t="shared" si="173"/>
        <v>0</v>
      </c>
      <c r="R337" s="23">
        <f>'[1]начисления 2017'!BL340</f>
        <v>0</v>
      </c>
      <c r="S337" s="23">
        <f>'[1]начисления 2017'!BC340</f>
        <v>0</v>
      </c>
      <c r="T337" s="23">
        <f t="shared" si="174"/>
        <v>0</v>
      </c>
      <c r="U337" s="24">
        <v>0</v>
      </c>
      <c r="V337" s="24">
        <f>'[1]начисления 2017'!E340*'[1]начисления 2017'!I340*12</f>
        <v>23245.757999999998</v>
      </c>
      <c r="W337" s="23">
        <f t="shared" si="175"/>
        <v>19858.172056461372</v>
      </c>
      <c r="X337" s="23">
        <f>'[1]начисления 2017'!AL340</f>
        <v>17057.496732402404</v>
      </c>
      <c r="Y337" s="23">
        <f>'[1]начисления 2017'!AM340</f>
        <v>1875.9553145903981</v>
      </c>
      <c r="Z337" s="23">
        <f>1.11426*V337*2.5%+'[1]начисления 2017'!AN340</f>
        <v>924.72000946857042</v>
      </c>
      <c r="AA337" s="23">
        <f t="shared" si="189"/>
        <v>85.427079024316498</v>
      </c>
      <c r="AB337" s="23">
        <f>'[1]начисления 2017'!BQ340</f>
        <v>0</v>
      </c>
      <c r="AC337" s="23">
        <f t="shared" si="176"/>
        <v>0</v>
      </c>
      <c r="AD337" s="23">
        <f>'[1]начисления 2017'!BN340</f>
        <v>0</v>
      </c>
      <c r="AE337" s="23">
        <f>'[1]начисления 2017'!BP340</f>
        <v>0</v>
      </c>
      <c r="AF337" s="23">
        <f>1.11426*AB337*2.5%+'[1]начисления 2017'!BR340</f>
        <v>0</v>
      </c>
      <c r="AG337" s="23">
        <v>0</v>
      </c>
      <c r="AH337" s="23">
        <f>'[1]начисления 2017'!CD340</f>
        <v>1143.2339999999999</v>
      </c>
      <c r="AI337" s="23">
        <f t="shared" si="177"/>
        <v>1302.1101513299311</v>
      </c>
      <c r="AJ337" s="23">
        <f>'[1]начисления 2017'!BT340</f>
        <v>855.5</v>
      </c>
      <c r="AK337" s="23">
        <f>1.11426*AH337*2.5%+'[1]начисления 2017'!CE340</f>
        <v>446.61015132993106</v>
      </c>
      <c r="AL337" s="23">
        <f t="shared" ref="AL337:AL340" si="194">AI337/AH337*100</f>
        <v>113.89708067901508</v>
      </c>
      <c r="AM337" s="23">
        <f>'[1]начисления 2017'!CS340</f>
        <v>43709.646599999993</v>
      </c>
      <c r="AN337" s="23">
        <f t="shared" si="178"/>
        <v>51807.423620495196</v>
      </c>
      <c r="AO337" s="23">
        <f>'[1]начисления 2017'!CV340</f>
        <v>29661.542481879958</v>
      </c>
      <c r="AP337" s="23">
        <f t="shared" si="179"/>
        <v>8957.7858295277474</v>
      </c>
      <c r="AQ337" s="23">
        <f>'[1]начисления 2017'!CW340</f>
        <v>2171.6129999999998</v>
      </c>
      <c r="AR337" s="23">
        <f>'[1]начисления 2017'!CH340</f>
        <v>413.13959924041518</v>
      </c>
      <c r="AS337" s="23">
        <f>'[1]начисления 2017'!CK340+'[1]начисления 2017'!CL340+'[1]начисления 2017'!CM340+'[1]начисления 2017'!CN340</f>
        <v>0</v>
      </c>
      <c r="AT337" s="23">
        <f>'[1]начисления 2017'!CJ340</f>
        <v>305.75704770127226</v>
      </c>
      <c r="AU337" s="23">
        <f>'[1]начисления 2017'!CI340</f>
        <v>134.93760388784136</v>
      </c>
      <c r="AV337" s="23">
        <f>1.11426*AM337*2.5%+'[1]начисления 2017'!CY340</f>
        <v>10162.648058257968</v>
      </c>
      <c r="AW337" s="23">
        <f t="shared" si="180"/>
        <v>118.52629259302958</v>
      </c>
      <c r="AX337" s="23">
        <f>'[1]начисления 2017'!CO340</f>
        <v>0</v>
      </c>
      <c r="AY337" s="23">
        <f t="shared" si="181"/>
        <v>0</v>
      </c>
      <c r="AZ337" s="23">
        <f>'[1]начисления 2017'!CP340</f>
        <v>0</v>
      </c>
      <c r="BA337" s="23">
        <f>'[1]начисления 2017'!CQ340</f>
        <v>0</v>
      </c>
      <c r="BB337" s="23">
        <f>1.11426*AX337*2.5%+'[1]начисления 2017'!CR340</f>
        <v>0</v>
      </c>
      <c r="BC337" s="23">
        <v>0</v>
      </c>
      <c r="BD337" s="23">
        <f>'[1]начисления 2017'!DA340</f>
        <v>2819.9771999999998</v>
      </c>
      <c r="BE337" s="23">
        <f t="shared" si="182"/>
        <v>70.499430000000004</v>
      </c>
      <c r="BF337" s="23">
        <f>'[1]начисления 2017'!CZ340</f>
        <v>0</v>
      </c>
      <c r="BG337" s="23">
        <f t="shared" si="183"/>
        <v>70.499430000000004</v>
      </c>
      <c r="BH337" s="23">
        <f t="shared" si="192"/>
        <v>2.5</v>
      </c>
      <c r="BI337" s="23">
        <f t="shared" si="184"/>
        <v>8925.5390528850221</v>
      </c>
      <c r="BJ337" s="23">
        <f>'[1]начисления 2017'!DD340</f>
        <v>4980.4787312953949</v>
      </c>
      <c r="BK337" s="23">
        <f t="shared" si="185"/>
        <v>1504.1045768512092</v>
      </c>
      <c r="BL337" s="23">
        <f>'[1]начисления 2017'!DF340</f>
        <v>724.67667415377491</v>
      </c>
      <c r="BM337" s="23">
        <f>'[1]начисления 2017'!DK340</f>
        <v>50.948408063605463</v>
      </c>
      <c r="BN337" s="23">
        <f>'[1]начисления 2017'!DG340</f>
        <v>105.19313053341767</v>
      </c>
      <c r="BO337" s="23">
        <f>'[1]начисления 2017'!DH340</f>
        <v>97.09616603688697</v>
      </c>
      <c r="BP337" s="23">
        <f>'[1]начисления 2017'!DE340</f>
        <v>548.06813196723317</v>
      </c>
      <c r="BQ337" s="23">
        <f>'[1]начисления 2017'!DJ340</f>
        <v>654.30870118270172</v>
      </c>
      <c r="BR337" s="23">
        <f>'[1]начисления 2017'!DI340</f>
        <v>187.90239426580231</v>
      </c>
      <c r="BS337" s="23">
        <f>'[1]начисления 2017'!DL340</f>
        <v>7.6997787109396585</v>
      </c>
      <c r="BT337" s="23">
        <f>'[1]начисления 2017'!DM340</f>
        <v>24.105338304712276</v>
      </c>
      <c r="BU337" s="23">
        <f>'[1]начисления 2017'!DN340</f>
        <v>40.957021519343513</v>
      </c>
      <c r="BV337" s="23">
        <f>'[1]начисления 2017'!DS340</f>
        <v>285.04884053899411</v>
      </c>
      <c r="BW337" s="23">
        <f t="shared" si="186"/>
        <v>82248.793151710517</v>
      </c>
    </row>
    <row r="338" spans="1:75" s="25" customFormat="1" ht="12" x14ac:dyDescent="0.2">
      <c r="A338" s="18">
        <f t="shared" si="187"/>
        <v>335</v>
      </c>
      <c r="B338" s="35" t="s">
        <v>162</v>
      </c>
      <c r="C338" s="29">
        <v>4</v>
      </c>
      <c r="D338" s="29"/>
      <c r="E338" s="26">
        <v>275.31</v>
      </c>
      <c r="F338" s="23">
        <f>'[1]начисления 2017'!BD341+'[1]начисления 2017'!BH341</f>
        <v>0</v>
      </c>
      <c r="G338" s="23">
        <f t="shared" si="170"/>
        <v>0</v>
      </c>
      <c r="H338" s="23">
        <f>'[1]начисления 2017'!BF341</f>
        <v>0</v>
      </c>
      <c r="I338" s="23">
        <f t="shared" si="171"/>
        <v>0</v>
      </c>
      <c r="J338" s="23">
        <f>'[1]начисления 2017'!BG341</f>
        <v>0</v>
      </c>
      <c r="K338" s="23">
        <f>'[1]начисления 2017'!AS341</f>
        <v>0</v>
      </c>
      <c r="L338" s="23">
        <f>1.11426*F338*2.5%+'[1]начисления 2017'!BI341+'[1]начисления 2017'!BY341</f>
        <v>0</v>
      </c>
      <c r="M338" s="23">
        <v>0</v>
      </c>
      <c r="N338" s="23">
        <f>'[1]начисления 2017'!BJ341</f>
        <v>0</v>
      </c>
      <c r="O338" s="23">
        <f t="shared" si="172"/>
        <v>0</v>
      </c>
      <c r="P338" s="23">
        <f>'[1]начисления 2017'!BK341</f>
        <v>0</v>
      </c>
      <c r="Q338" s="23">
        <f t="shared" si="173"/>
        <v>0</v>
      </c>
      <c r="R338" s="23">
        <f>'[1]начисления 2017'!BL341</f>
        <v>0</v>
      </c>
      <c r="S338" s="23">
        <f>'[1]начисления 2017'!BC341</f>
        <v>0</v>
      </c>
      <c r="T338" s="23">
        <f t="shared" si="174"/>
        <v>0</v>
      </c>
      <c r="U338" s="24">
        <v>0</v>
      </c>
      <c r="V338" s="24">
        <f>'[1]начисления 2017'!E341*'[1]начисления 2017'!I341*12</f>
        <v>6673.5144</v>
      </c>
      <c r="W338" s="23">
        <f t="shared" si="175"/>
        <v>8513.137081718156</v>
      </c>
      <c r="X338" s="23">
        <f>'[1]начисления 2017'!AL341</f>
        <v>7393.9184503923716</v>
      </c>
      <c r="Y338" s="23">
        <f>'[1]начисления 2017'!AM341</f>
        <v>813.17093769760925</v>
      </c>
      <c r="Z338" s="23">
        <f>1.11426*V338*2.5%+'[1]начисления 2017'!AN341</f>
        <v>306.04769362817478</v>
      </c>
      <c r="AA338" s="23">
        <f t="shared" si="189"/>
        <v>127.56602550701255</v>
      </c>
      <c r="AB338" s="23">
        <f>'[1]начисления 2017'!BQ341</f>
        <v>0</v>
      </c>
      <c r="AC338" s="23">
        <f t="shared" si="176"/>
        <v>0</v>
      </c>
      <c r="AD338" s="23">
        <f>'[1]начисления 2017'!BN341</f>
        <v>0</v>
      </c>
      <c r="AE338" s="23">
        <f>'[1]начисления 2017'!BP341</f>
        <v>0</v>
      </c>
      <c r="AF338" s="23">
        <f>1.11426*AB338*2.5%+'[1]начисления 2017'!BR341</f>
        <v>0</v>
      </c>
      <c r="AG338" s="23">
        <v>0</v>
      </c>
      <c r="AH338" s="23">
        <f>'[1]начисления 2017'!CD341</f>
        <v>495.55799999999999</v>
      </c>
      <c r="AI338" s="23">
        <f t="shared" si="177"/>
        <v>671.49224215931122</v>
      </c>
      <c r="AJ338" s="23">
        <f>'[1]начисления 2017'!BT341</f>
        <v>477.9</v>
      </c>
      <c r="AK338" s="23">
        <f>1.11426*AH338*2.5%+'[1]начисления 2017'!CE341</f>
        <v>193.59224215931121</v>
      </c>
      <c r="AL338" s="23">
        <f t="shared" si="194"/>
        <v>135.5022504246347</v>
      </c>
      <c r="AM338" s="23">
        <f>'[1]начисления 2017'!CS341</f>
        <v>18137.4228</v>
      </c>
      <c r="AN338" s="23">
        <f t="shared" si="178"/>
        <v>1090.9375157060649</v>
      </c>
      <c r="AO338" s="23">
        <f>'[1]начисления 2017'!CV341</f>
        <v>113.37644105780086</v>
      </c>
      <c r="AP338" s="23">
        <f t="shared" si="179"/>
        <v>34.239685199455856</v>
      </c>
      <c r="AQ338" s="23">
        <f>'[1]начисления 2017'!CW341</f>
        <v>181.96749010509836</v>
      </c>
      <c r="AR338" s="23">
        <f>'[1]начисления 2017'!CH341</f>
        <v>171.43326861960878</v>
      </c>
      <c r="AS338" s="23">
        <f>'[1]начисления 2017'!CK341+'[1]начисления 2017'!CL341+'[1]начисления 2017'!CM341+'[1]начисления 2017'!CN341</f>
        <v>0</v>
      </c>
      <c r="AT338" s="23">
        <f>'[1]начисления 2017'!CJ341</f>
        <v>1.1687067831313058</v>
      </c>
      <c r="AU338" s="23">
        <f>'[1]начисления 2017'!CI341</f>
        <v>0.51577713138204562</v>
      </c>
      <c r="AV338" s="23">
        <f>1.11426*AM338*2.5%+'[1]начисления 2017'!CY341</f>
        <v>588.23614680958758</v>
      </c>
      <c r="AW338" s="23">
        <f t="shared" si="180"/>
        <v>6.0148430553543966</v>
      </c>
      <c r="AX338" s="23">
        <f>'[1]начисления 2017'!CO341</f>
        <v>0</v>
      </c>
      <c r="AY338" s="23">
        <f t="shared" si="181"/>
        <v>0</v>
      </c>
      <c r="AZ338" s="23">
        <f>'[1]начисления 2017'!CP341</f>
        <v>0</v>
      </c>
      <c r="BA338" s="23">
        <f>'[1]начисления 2017'!CQ341</f>
        <v>0</v>
      </c>
      <c r="BB338" s="23">
        <f>1.11426*AX338*2.5%+'[1]начисления 2017'!CR341</f>
        <v>0</v>
      </c>
      <c r="BC338" s="23">
        <v>0</v>
      </c>
      <c r="BD338" s="23">
        <f>'[1]начисления 2017'!DA341</f>
        <v>1222.3764000000001</v>
      </c>
      <c r="BE338" s="23">
        <f t="shared" si="182"/>
        <v>285.19940999999994</v>
      </c>
      <c r="BF338" s="23">
        <f>'[1]начисления 2017'!CZ341</f>
        <v>254.63999999999993</v>
      </c>
      <c r="BG338" s="23">
        <f t="shared" si="183"/>
        <v>30.559410000000003</v>
      </c>
      <c r="BH338" s="23">
        <f t="shared" si="192"/>
        <v>23.331554012332038</v>
      </c>
      <c r="BI338" s="23">
        <f t="shared" si="184"/>
        <v>3338.8198123118518</v>
      </c>
      <c r="BJ338" s="23">
        <f>'[1]начисления 2017'!DD341</f>
        <v>1863.0719068415096</v>
      </c>
      <c r="BK338" s="23">
        <f t="shared" si="185"/>
        <v>562.64771586613585</v>
      </c>
      <c r="BL338" s="23">
        <f>'[1]начисления 2017'!DF341</f>
        <v>271.08332873215119</v>
      </c>
      <c r="BM338" s="23">
        <f>'[1]начисления 2017'!DK341</f>
        <v>19.058518845820366</v>
      </c>
      <c r="BN338" s="23">
        <f>'[1]начисления 2017'!DG341</f>
        <v>39.350106056681902</v>
      </c>
      <c r="BO338" s="23">
        <f>'[1]начисления 2017'!DH341</f>
        <v>36.321235159314199</v>
      </c>
      <c r="BP338" s="23">
        <f>'[1]начисления 2017'!DE341</f>
        <v>205.0185122339991</v>
      </c>
      <c r="BQ338" s="23">
        <f>'[1]начисления 2017'!DJ341</f>
        <v>244.76043877380164</v>
      </c>
      <c r="BR338" s="23">
        <f>'[1]начисления 2017'!DI341</f>
        <v>70.289562685035449</v>
      </c>
      <c r="BS338" s="23">
        <f>'[1]начисления 2017'!DL341</f>
        <v>2.8802936784185191</v>
      </c>
      <c r="BT338" s="23">
        <f>'[1]начисления 2017'!DM341</f>
        <v>9.0172011614512311</v>
      </c>
      <c r="BU338" s="23">
        <f>'[1]начисления 2017'!DN341</f>
        <v>15.320992277532593</v>
      </c>
      <c r="BV338" s="23">
        <f>'[1]начисления 2017'!DS341</f>
        <v>124.34844103782528</v>
      </c>
      <c r="BW338" s="23">
        <f t="shared" si="186"/>
        <v>14023.934502933207</v>
      </c>
    </row>
    <row r="339" spans="1:75" s="25" customFormat="1" ht="12" x14ac:dyDescent="0.2">
      <c r="A339" s="18">
        <f t="shared" si="187"/>
        <v>336</v>
      </c>
      <c r="B339" s="35" t="s">
        <v>162</v>
      </c>
      <c r="C339" s="29">
        <v>6</v>
      </c>
      <c r="D339" s="29"/>
      <c r="E339" s="26">
        <v>329.19</v>
      </c>
      <c r="F339" s="23">
        <f>'[1]начисления 2017'!BD342+'[1]начисления 2017'!BH342</f>
        <v>0</v>
      </c>
      <c r="G339" s="23">
        <f t="shared" si="170"/>
        <v>0</v>
      </c>
      <c r="H339" s="23">
        <f>'[1]начисления 2017'!BF342</f>
        <v>0</v>
      </c>
      <c r="I339" s="23">
        <f t="shared" si="171"/>
        <v>0</v>
      </c>
      <c r="J339" s="23">
        <f>'[1]начисления 2017'!BG342</f>
        <v>0</v>
      </c>
      <c r="K339" s="23">
        <f>'[1]начисления 2017'!AS342</f>
        <v>0</v>
      </c>
      <c r="L339" s="23">
        <f>1.11426*F339*2.5%+'[1]начисления 2017'!BI342+'[1]начисления 2017'!BY342</f>
        <v>0</v>
      </c>
      <c r="M339" s="23">
        <v>0</v>
      </c>
      <c r="N339" s="23">
        <f>'[1]начисления 2017'!BJ342</f>
        <v>0</v>
      </c>
      <c r="O339" s="23">
        <f t="shared" si="172"/>
        <v>0</v>
      </c>
      <c r="P339" s="23">
        <f>'[1]начисления 2017'!BK342</f>
        <v>0</v>
      </c>
      <c r="Q339" s="23">
        <f t="shared" si="173"/>
        <v>0</v>
      </c>
      <c r="R339" s="23">
        <f>'[1]начисления 2017'!BL342</f>
        <v>0</v>
      </c>
      <c r="S339" s="23">
        <f>'[1]начисления 2017'!BC342</f>
        <v>0</v>
      </c>
      <c r="T339" s="23">
        <f t="shared" si="174"/>
        <v>0</v>
      </c>
      <c r="U339" s="24">
        <v>0</v>
      </c>
      <c r="V339" s="24">
        <f>'[1]начисления 2017'!E342*'[1]начисления 2017'!I342*12</f>
        <v>7979.5655999999999</v>
      </c>
      <c r="W339" s="23">
        <f t="shared" si="175"/>
        <v>10179.214688644795</v>
      </c>
      <c r="X339" s="23">
        <f>'[1]начисления 2017'!AL342</f>
        <v>8840.9575194677418</v>
      </c>
      <c r="Y339" s="23">
        <f>'[1]начисления 2017'!AM342</f>
        <v>972.3139042558422</v>
      </c>
      <c r="Z339" s="23">
        <f>1.11426*V339*2.5%+'[1]начисления 2017'!AN342</f>
        <v>365.94326492121183</v>
      </c>
      <c r="AA339" s="23">
        <f t="shared" si="189"/>
        <v>127.5660255070125</v>
      </c>
      <c r="AB339" s="23">
        <f>'[1]начисления 2017'!BQ342</f>
        <v>0</v>
      </c>
      <c r="AC339" s="23">
        <f t="shared" si="176"/>
        <v>0</v>
      </c>
      <c r="AD339" s="23">
        <f>'[1]начисления 2017'!BN342</f>
        <v>0</v>
      </c>
      <c r="AE339" s="23">
        <f>'[1]начисления 2017'!BP342</f>
        <v>0</v>
      </c>
      <c r="AF339" s="23">
        <f>1.11426*AB339*2.5%+'[1]начисления 2017'!BR342</f>
        <v>0</v>
      </c>
      <c r="AG339" s="23">
        <v>0</v>
      </c>
      <c r="AH339" s="23">
        <f>'[1]начисления 2017'!CD342</f>
        <v>592.54199999999992</v>
      </c>
      <c r="AI339" s="23">
        <f t="shared" si="177"/>
        <v>709.3795328772062</v>
      </c>
      <c r="AJ339" s="23">
        <f>'[1]начисления 2017'!BT342</f>
        <v>477.9</v>
      </c>
      <c r="AK339" s="23">
        <f>1.11426*AH339*2.5%+'[1]начисления 2017'!CE342</f>
        <v>231.47953287720622</v>
      </c>
      <c r="AL339" s="23">
        <f t="shared" si="194"/>
        <v>119.71801709873837</v>
      </c>
      <c r="AM339" s="23">
        <f>'[1]начисления 2017'!CS342</f>
        <v>21687.037200000002</v>
      </c>
      <c r="AN339" s="23">
        <f t="shared" si="178"/>
        <v>18686.077253420382</v>
      </c>
      <c r="AO339" s="23">
        <f>'[1]начисления 2017'!CV342</f>
        <v>10425.542460931014</v>
      </c>
      <c r="AP339" s="23">
        <f t="shared" si="179"/>
        <v>3148.5138232011659</v>
      </c>
      <c r="AQ339" s="23">
        <f>'[1]начисления 2017'!CW342</f>
        <v>951.17995525021695</v>
      </c>
      <c r="AR339" s="23">
        <f>'[1]начисления 2017'!CH342</f>
        <v>204.98390068246349</v>
      </c>
      <c r="AS339" s="23">
        <f>'[1]начисления 2017'!CK342+'[1]начисления 2017'!CL342+'[1]начисления 2017'!CM342+'[1]начисления 2017'!CN342</f>
        <v>0</v>
      </c>
      <c r="AT339" s="23">
        <f>'[1]начисления 2017'!CJ342</f>
        <v>107.46855412141355</v>
      </c>
      <c r="AU339" s="23">
        <f>'[1]начисления 2017'!CI342</f>
        <v>47.428339904048606</v>
      </c>
      <c r="AV339" s="23">
        <f>1.11426*AM339*2.5%+'[1]начисления 2017'!CY342</f>
        <v>3800.9602193300589</v>
      </c>
      <c r="AW339" s="23">
        <f t="shared" si="180"/>
        <v>86.162425420750338</v>
      </c>
      <c r="AX339" s="23">
        <f>'[1]начисления 2017'!CO342</f>
        <v>0</v>
      </c>
      <c r="AY339" s="23">
        <f t="shared" si="181"/>
        <v>0</v>
      </c>
      <c r="AZ339" s="23">
        <f>'[1]начисления 2017'!CP342</f>
        <v>0</v>
      </c>
      <c r="BA339" s="23">
        <f>'[1]начисления 2017'!CQ342</f>
        <v>0</v>
      </c>
      <c r="BB339" s="23">
        <f>1.11426*AX339*2.5%+'[1]начисления 2017'!CR342</f>
        <v>0</v>
      </c>
      <c r="BC339" s="23">
        <v>0</v>
      </c>
      <c r="BD339" s="23">
        <f>'[1]начисления 2017'!DA342</f>
        <v>853.26048000000003</v>
      </c>
      <c r="BE339" s="23">
        <f t="shared" si="182"/>
        <v>21.331512000000004</v>
      </c>
      <c r="BF339" s="23">
        <f>'[1]начисления 2017'!CZ342</f>
        <v>0</v>
      </c>
      <c r="BG339" s="23">
        <f t="shared" si="183"/>
        <v>21.331512000000004</v>
      </c>
      <c r="BH339" s="23">
        <f t="shared" si="192"/>
        <v>2.5000000000000004</v>
      </c>
      <c r="BI339" s="23">
        <f t="shared" si="184"/>
        <v>3915.6853983016713</v>
      </c>
      <c r="BJ339" s="23">
        <f>'[1]начисления 2017'!DD342</f>
        <v>2184.9647095972023</v>
      </c>
      <c r="BK339" s="23">
        <f t="shared" si="185"/>
        <v>659.85934229835505</v>
      </c>
      <c r="BL339" s="23">
        <f>'[1]начисления 2017'!DF342</f>
        <v>317.91983147018431</v>
      </c>
      <c r="BM339" s="23">
        <f>'[1]начисления 2017'!DK342</f>
        <v>22.351360107140071</v>
      </c>
      <c r="BN339" s="23">
        <f>'[1]начисления 2017'!DG342</f>
        <v>46.148832332788338</v>
      </c>
      <c r="BO339" s="23">
        <f>'[1]начисления 2017'!DH342</f>
        <v>42.596647365384698</v>
      </c>
      <c r="BP339" s="23">
        <f>'[1]начисления 2017'!DE342</f>
        <v>240.44064665482492</v>
      </c>
      <c r="BQ339" s="23">
        <f>'[1]начисления 2017'!DJ342</f>
        <v>287.04899637122691</v>
      </c>
      <c r="BR339" s="23">
        <f>'[1]начисления 2017'!DI342</f>
        <v>82.433862781061094</v>
      </c>
      <c r="BS339" s="23">
        <f>'[1]начисления 2017'!DL342</f>
        <v>3.3779372752657517</v>
      </c>
      <c r="BT339" s="23">
        <f>'[1]начисления 2017'!DM342</f>
        <v>10.575150773708652</v>
      </c>
      <c r="BU339" s="23">
        <f>'[1]начисления 2017'!DN342</f>
        <v>17.968081274529009</v>
      </c>
      <c r="BV339" s="23">
        <f>'[1]начисления 2017'!DS342</f>
        <v>125.05256837575331</v>
      </c>
      <c r="BW339" s="23">
        <f t="shared" si="186"/>
        <v>33636.74095361981</v>
      </c>
    </row>
    <row r="340" spans="1:75" s="25" customFormat="1" ht="12" x14ac:dyDescent="0.2">
      <c r="A340" s="18">
        <f t="shared" si="187"/>
        <v>337</v>
      </c>
      <c r="B340" s="35" t="s">
        <v>162</v>
      </c>
      <c r="C340" s="29">
        <v>8</v>
      </c>
      <c r="D340" s="29"/>
      <c r="E340" s="28">
        <v>873.89</v>
      </c>
      <c r="F340" s="23">
        <f>'[1]начисления 2017'!BD343+'[1]начисления 2017'!BH343</f>
        <v>209.73359999999997</v>
      </c>
      <c r="G340" s="23">
        <f t="shared" si="170"/>
        <v>5.8424440283999992</v>
      </c>
      <c r="H340" s="23">
        <f>'[1]начисления 2017'!BF343</f>
        <v>0</v>
      </c>
      <c r="I340" s="23">
        <f t="shared" si="171"/>
        <v>0</v>
      </c>
      <c r="J340" s="23">
        <f>'[1]начисления 2017'!BG343</f>
        <v>0</v>
      </c>
      <c r="K340" s="23">
        <f>'[1]начисления 2017'!AS343</f>
        <v>0</v>
      </c>
      <c r="L340" s="23">
        <f>1.11426*F340*2.5%+'[1]начисления 2017'!BI343+'[1]начисления 2017'!BY343</f>
        <v>5.8424440283999992</v>
      </c>
      <c r="M340" s="23">
        <f t="shared" si="188"/>
        <v>2.78565</v>
      </c>
      <c r="N340" s="23">
        <f>'[1]начисления 2017'!BJ343</f>
        <v>0</v>
      </c>
      <c r="O340" s="23">
        <f t="shared" si="172"/>
        <v>0</v>
      </c>
      <c r="P340" s="23">
        <f>'[1]начисления 2017'!BK343</f>
        <v>0</v>
      </c>
      <c r="Q340" s="23">
        <f t="shared" si="173"/>
        <v>0</v>
      </c>
      <c r="R340" s="23">
        <f>'[1]начисления 2017'!BL343</f>
        <v>0</v>
      </c>
      <c r="S340" s="23">
        <f>'[1]начисления 2017'!BC343</f>
        <v>0</v>
      </c>
      <c r="T340" s="23">
        <f t="shared" si="174"/>
        <v>0</v>
      </c>
      <c r="U340" s="24">
        <v>0</v>
      </c>
      <c r="V340" s="24">
        <f>'[1]начисления 2017'!E343*'[1]начисления 2017'!I343*12</f>
        <v>31984.373999999996</v>
      </c>
      <c r="W340" s="23">
        <f t="shared" si="175"/>
        <v>27323.316452412942</v>
      </c>
      <c r="X340" s="23">
        <f>'[1]начисления 2017'!AL343</f>
        <v>23469.802748223417</v>
      </c>
      <c r="Y340" s="23">
        <f>'[1]начисления 2017'!AM343</f>
        <v>2581.1701381880921</v>
      </c>
      <c r="Z340" s="23">
        <f>1.11426*V340*2.5%+'[1]начисления 2017'!AN343</f>
        <v>1272.3435660014313</v>
      </c>
      <c r="AA340" s="23">
        <f t="shared" si="189"/>
        <v>85.427079024316527</v>
      </c>
      <c r="AB340" s="23">
        <f>'[1]начисления 2017'!BQ343</f>
        <v>4614.1391999999996</v>
      </c>
      <c r="AC340" s="23">
        <f t="shared" si="176"/>
        <v>1864.7740461809767</v>
      </c>
      <c r="AD340" s="23">
        <f>'[1]начисления 2017'!BN343</f>
        <v>328.51199999999994</v>
      </c>
      <c r="AE340" s="23">
        <f>'[1]начисления 2017'!BP343</f>
        <v>509.76</v>
      </c>
      <c r="AF340" s="23">
        <f>1.11426*AB340*2.5%+'[1]начисления 2017'!BR343</f>
        <v>1026.5020461809768</v>
      </c>
      <c r="AG340" s="23">
        <f t="shared" ref="AG340:AG343" si="195">AC340/AB340*100</f>
        <v>40.414343073589478</v>
      </c>
      <c r="AH340" s="23">
        <f>'[1]начисления 2017'!CD343</f>
        <v>1573.002</v>
      </c>
      <c r="AI340" s="23">
        <f t="shared" si="177"/>
        <v>1641.1011968348423</v>
      </c>
      <c r="AJ340" s="23">
        <f>'[1]начисления 2017'!BT343</f>
        <v>1026.5999999999999</v>
      </c>
      <c r="AK340" s="23">
        <f>1.11426*AH340*2.5%+'[1]начисления 2017'!CE343</f>
        <v>614.5011968348424</v>
      </c>
      <c r="AL340" s="23">
        <f t="shared" si="194"/>
        <v>104.32925049267847</v>
      </c>
      <c r="AM340" s="23">
        <f>'[1]начисления 2017'!CS343</f>
        <v>60298.41</v>
      </c>
      <c r="AN340" s="23">
        <f t="shared" si="178"/>
        <v>3180.3294761893276</v>
      </c>
      <c r="AO340" s="23">
        <f>'[1]начисления 2017'!CV343</f>
        <v>113.38466130874156</v>
      </c>
      <c r="AP340" s="23">
        <f t="shared" si="179"/>
        <v>34.242167715239951</v>
      </c>
      <c r="AQ340" s="23">
        <f>'[1]начисления 2017'!CW343</f>
        <v>585.10590937468385</v>
      </c>
      <c r="AR340" s="23">
        <f>'[1]начисления 2017'!CH343</f>
        <v>569.93508024002756</v>
      </c>
      <c r="AS340" s="23">
        <f>'[1]начисления 2017'!CK343+'[1]начисления 2017'!CL343+'[1]начисления 2017'!CM343+'[1]начисления 2017'!CN343</f>
        <v>0</v>
      </c>
      <c r="AT340" s="23">
        <f>'[1]начисления 2017'!CJ343</f>
        <v>1.1687915191041747</v>
      </c>
      <c r="AU340" s="23">
        <f>'[1]начисления 2017'!CI343</f>
        <v>0.51581452731201027</v>
      </c>
      <c r="AV340" s="23">
        <f>1.11426*AM340*2.5%+'[1]начисления 2017'!CY343</f>
        <v>1875.9770515042185</v>
      </c>
      <c r="AW340" s="23">
        <f t="shared" si="180"/>
        <v>5.2743173098417149</v>
      </c>
      <c r="AX340" s="23">
        <f>'[1]начисления 2017'!CO343</f>
        <v>0</v>
      </c>
      <c r="AY340" s="23">
        <f t="shared" si="181"/>
        <v>0</v>
      </c>
      <c r="AZ340" s="23">
        <f>'[1]начисления 2017'!CP343</f>
        <v>0</v>
      </c>
      <c r="BA340" s="23">
        <f>'[1]начисления 2017'!CQ343</f>
        <v>0</v>
      </c>
      <c r="BB340" s="23">
        <f>1.11426*AX340*2.5%+'[1]начисления 2017'!CR343</f>
        <v>0</v>
      </c>
      <c r="BC340" s="23">
        <v>0</v>
      </c>
      <c r="BD340" s="23">
        <f>'[1]начисления 2017'!DA343</f>
        <v>3880.0715999999998</v>
      </c>
      <c r="BE340" s="23">
        <f t="shared" si="182"/>
        <v>1002.7617900000001</v>
      </c>
      <c r="BF340" s="23">
        <f>'[1]начисления 2017'!CZ343</f>
        <v>905.7600000000001</v>
      </c>
      <c r="BG340" s="23">
        <f t="shared" si="183"/>
        <v>97.00179</v>
      </c>
      <c r="BH340" s="23">
        <f t="shared" si="192"/>
        <v>25.843899117737934</v>
      </c>
      <c r="BI340" s="23">
        <f t="shared" si="184"/>
        <v>12907.765734177783</v>
      </c>
      <c r="BJ340" s="23">
        <f>'[1]начисления 2017'!DD343</f>
        <v>7202.5736850970752</v>
      </c>
      <c r="BK340" s="23">
        <f t="shared" si="185"/>
        <v>2175.1772528993165</v>
      </c>
      <c r="BL340" s="23">
        <f>'[1]начисления 2017'!DF343</f>
        <v>1047.9990830331435</v>
      </c>
      <c r="BM340" s="23">
        <f>'[1]начисления 2017'!DK343</f>
        <v>73.679596483502735</v>
      </c>
      <c r="BN340" s="23">
        <f>'[1]начисления 2017'!DG343</f>
        <v>152.12619402872389</v>
      </c>
      <c r="BO340" s="23">
        <f>'[1]начисления 2017'!DH343</f>
        <v>140.41668043409223</v>
      </c>
      <c r="BP340" s="23">
        <f>'[1]начисления 2017'!DE343</f>
        <v>792.59471185830796</v>
      </c>
      <c r="BQ340" s="23">
        <f>'[1]начисления 2017'!DJ343</f>
        <v>946.23567077111579</v>
      </c>
      <c r="BR340" s="23">
        <f>'[1]начисления 2017'!DI343</f>
        <v>271.73709864505264</v>
      </c>
      <c r="BS340" s="23">
        <f>'[1]начисления 2017'!DL343</f>
        <v>11.135119035045109</v>
      </c>
      <c r="BT340" s="23">
        <f>'[1]начисления 2017'!DM343</f>
        <v>34.860198127726065</v>
      </c>
      <c r="BU340" s="23">
        <f>'[1]начисления 2017'!DN343</f>
        <v>59.230443764680317</v>
      </c>
      <c r="BV340" s="23">
        <f>'[1]начисления 2017'!DS343</f>
        <v>412.22649239174552</v>
      </c>
      <c r="BW340" s="23">
        <f t="shared" si="186"/>
        <v>48338.117632216017</v>
      </c>
    </row>
    <row r="341" spans="1:75" s="25" customFormat="1" ht="12" x14ac:dyDescent="0.2">
      <c r="A341" s="18">
        <f t="shared" si="187"/>
        <v>338</v>
      </c>
      <c r="B341" s="35" t="s">
        <v>162</v>
      </c>
      <c r="C341" s="29">
        <v>9</v>
      </c>
      <c r="D341" s="29"/>
      <c r="E341" s="33">
        <v>2402.4</v>
      </c>
      <c r="F341" s="23">
        <f>'[1]начисления 2017'!BD344+'[1]начисления 2017'!BH344</f>
        <v>76684.608000000007</v>
      </c>
      <c r="G341" s="23">
        <f t="shared" si="170"/>
        <v>75851.213756665704</v>
      </c>
      <c r="H341" s="23">
        <f>'[1]начисления 2017'!BF344</f>
        <v>31413.240905946277</v>
      </c>
      <c r="I341" s="23">
        <f t="shared" si="171"/>
        <v>9486.7987535957745</v>
      </c>
      <c r="J341" s="23">
        <f>'[1]начисления 2017'!BG344</f>
        <v>0</v>
      </c>
      <c r="K341" s="23">
        <f>'[1]начисления 2017'!AS344</f>
        <v>32815.009314371644</v>
      </c>
      <c r="L341" s="23">
        <f>1.11426*F341*2.5%+'[1]начисления 2017'!BI344+'[1]начисления 2017'!BY344</f>
        <v>2136.1647827520005</v>
      </c>
      <c r="M341" s="23">
        <f t="shared" si="188"/>
        <v>98.913218356238701</v>
      </c>
      <c r="N341" s="23">
        <f>'[1]начисления 2017'!BJ344</f>
        <v>20468.448</v>
      </c>
      <c r="O341" s="23">
        <f t="shared" si="172"/>
        <v>25000.735289497985</v>
      </c>
      <c r="P341" s="23">
        <f>'[1]начисления 2017'!BK344</f>
        <v>12859.350875193697</v>
      </c>
      <c r="Q341" s="23">
        <f t="shared" si="173"/>
        <v>3883.5239643084965</v>
      </c>
      <c r="R341" s="23">
        <f>'[1]начисления 2017'!BL344</f>
        <v>0</v>
      </c>
      <c r="S341" s="23">
        <f>'[1]начисления 2017'!BC344</f>
        <v>7687.6811282837907</v>
      </c>
      <c r="T341" s="23">
        <f t="shared" si="174"/>
        <v>570.17932171200005</v>
      </c>
      <c r="U341" s="24">
        <f>O341/N341*100</f>
        <v>122.14279895328646</v>
      </c>
      <c r="V341" s="24">
        <f>'[1]начисления 2017'!E344*'[1]начисления 2017'!I344*12</f>
        <v>58234.175999999999</v>
      </c>
      <c r="W341" s="23">
        <f t="shared" si="175"/>
        <v>88396.837121560762</v>
      </c>
      <c r="X341" s="23">
        <f>'[1]начисления 2017'!AL344</f>
        <v>76185.411901644125</v>
      </c>
      <c r="Y341" s="23">
        <f>'[1]начисления 2017'!AM344</f>
        <v>9339.6864612903391</v>
      </c>
      <c r="Z341" s="23">
        <f>1.11426*V341*2.5%+'[1]начисления 2017'!AN344</f>
        <v>2871.7387586262994</v>
      </c>
      <c r="AA341" s="23">
        <f t="shared" si="189"/>
        <v>151.79546306546993</v>
      </c>
      <c r="AB341" s="23">
        <f>'[1]начисления 2017'!BQ344</f>
        <v>12684.672</v>
      </c>
      <c r="AC341" s="23">
        <f t="shared" si="176"/>
        <v>5670.6715353424097</v>
      </c>
      <c r="AD341" s="23">
        <f>'[1]начисления 2017'!BN344</f>
        <v>1116.39328</v>
      </c>
      <c r="AE341" s="23">
        <f>'[1]начисления 2017'!BP344</f>
        <v>1732.3344000000002</v>
      </c>
      <c r="AF341" s="23">
        <f>1.11426*AB341*2.5%+'[1]начисления 2017'!BR344</f>
        <v>2821.9438553424102</v>
      </c>
      <c r="AG341" s="23">
        <f t="shared" si="195"/>
        <v>44.704912632683047</v>
      </c>
      <c r="AH341" s="23">
        <f>'[1]начисления 2017'!CD344</f>
        <v>0</v>
      </c>
      <c r="AI341" s="23">
        <f t="shared" si="177"/>
        <v>0</v>
      </c>
      <c r="AJ341" s="23">
        <f>'[1]начисления 2017'!BT344</f>
        <v>0</v>
      </c>
      <c r="AK341" s="23">
        <f>1.11426*AH341*2.5%+'[1]начисления 2017'!CE344</f>
        <v>0</v>
      </c>
      <c r="AL341" s="23">
        <v>0</v>
      </c>
      <c r="AM341" s="23">
        <f>'[1]начисления 2017'!CS344</f>
        <v>188396.20800000001</v>
      </c>
      <c r="AN341" s="23">
        <f t="shared" si="178"/>
        <v>125259.55066172275</v>
      </c>
      <c r="AO341" s="23">
        <f>'[1]начисления 2017'!CV344</f>
        <v>61077.330753156086</v>
      </c>
      <c r="AP341" s="23">
        <f t="shared" si="179"/>
        <v>18445.353887453137</v>
      </c>
      <c r="AQ341" s="23">
        <f>'[1]начисления 2017'!CW344</f>
        <v>16110.914451708904</v>
      </c>
      <c r="AR341" s="23">
        <f>'[1]начисления 2017'!CH344</f>
        <v>1780.7038016988661</v>
      </c>
      <c r="AS341" s="23">
        <f>'[1]начисления 2017'!CK344+'[1]начисления 2017'!CL344+'[1]начисления 2017'!CM344+'[1]начисления 2017'!CN344</f>
        <v>0</v>
      </c>
      <c r="AT341" s="23">
        <f>'[1]начисления 2017'!CJ344</f>
        <v>629.59720803351524</v>
      </c>
      <c r="AU341" s="23">
        <f>'[1]начисления 2017'!CI344</f>
        <v>277.85570048256272</v>
      </c>
      <c r="AV341" s="23">
        <f>1.11426*AM341*2.5%+'[1]начисления 2017'!CY344</f>
        <v>26937.794859189678</v>
      </c>
      <c r="AW341" s="23">
        <f t="shared" si="180"/>
        <v>66.487299288806682</v>
      </c>
      <c r="AX341" s="23">
        <f>'[1]начисления 2017'!CO344</f>
        <v>130306.17600000001</v>
      </c>
      <c r="AY341" s="23">
        <f t="shared" si="181"/>
        <v>103906.64985257589</v>
      </c>
      <c r="AZ341" s="23">
        <f>'[1]начисления 2017'!CP344</f>
        <v>87927.839999999982</v>
      </c>
      <c r="BA341" s="23">
        <f>'[1]начисления 2017'!CQ344</f>
        <v>1000</v>
      </c>
      <c r="BB341" s="23">
        <f>1.11426*AX341*2.5%+'[1]начисления 2017'!CR344</f>
        <v>14978.809852575916</v>
      </c>
      <c r="BC341" s="23">
        <f>AY341/AX341*100</f>
        <v>79.740387633335118</v>
      </c>
      <c r="BD341" s="23">
        <f>'[1]начисления 2017'!DA344</f>
        <v>25657.631999999998</v>
      </c>
      <c r="BE341" s="23">
        <f t="shared" si="182"/>
        <v>42011.9208</v>
      </c>
      <c r="BF341" s="23">
        <f>'[1]начисления 2017'!CZ344</f>
        <v>41370.480000000003</v>
      </c>
      <c r="BG341" s="23">
        <f t="shared" si="183"/>
        <v>641.44079999999997</v>
      </c>
      <c r="BH341" s="23">
        <f t="shared" si="192"/>
        <v>163.74044494831011</v>
      </c>
      <c r="BI341" s="23">
        <f t="shared" si="184"/>
        <v>64492.673218600154</v>
      </c>
      <c r="BJ341" s="23">
        <f>'[1]начисления 2017'!DD344</f>
        <v>35987.113538626953</v>
      </c>
      <c r="BK341" s="23">
        <f t="shared" si="185"/>
        <v>10868.108288665338</v>
      </c>
      <c r="BL341" s="23">
        <f>'[1]начисления 2017'!DF344</f>
        <v>5236.2479911210185</v>
      </c>
      <c r="BM341" s="23">
        <f>'[1]начисления 2017'!DK344</f>
        <v>368.13451969513528</v>
      </c>
      <c r="BN341" s="23">
        <f>'[1]начисления 2017'!DG344</f>
        <v>760.08699890684909</v>
      </c>
      <c r="BO341" s="23">
        <f>'[1]начисления 2017'!DH344</f>
        <v>701.58130168864341</v>
      </c>
      <c r="BP341" s="23">
        <f>'[1]начисления 2017'!DE344</f>
        <v>3960.1394074978925</v>
      </c>
      <c r="BQ341" s="23">
        <f>'[1]начисления 2017'!DJ344</f>
        <v>4727.7948143448984</v>
      </c>
      <c r="BR341" s="23">
        <f>'[1]начисления 2017'!DI344</f>
        <v>1357.7138185799458</v>
      </c>
      <c r="BS341" s="23">
        <f>'[1]начисления 2017'!DL344</f>
        <v>55.635778334268267</v>
      </c>
      <c r="BT341" s="23">
        <f>'[1]начисления 2017'!DM344</f>
        <v>174.17633791060624</v>
      </c>
      <c r="BU341" s="23">
        <f>'[1]начисления 2017'!DN344</f>
        <v>295.94042322860054</v>
      </c>
      <c r="BV341" s="23">
        <f>'[1]начисления 2017'!DS344</f>
        <v>2059.6584268240977</v>
      </c>
      <c r="BW341" s="23">
        <f t="shared" si="186"/>
        <v>532649.91066278983</v>
      </c>
    </row>
    <row r="342" spans="1:75" s="25" customFormat="1" ht="12" x14ac:dyDescent="0.2">
      <c r="A342" s="18">
        <f t="shared" si="187"/>
        <v>339</v>
      </c>
      <c r="B342" s="35" t="s">
        <v>162</v>
      </c>
      <c r="C342" s="29">
        <v>10</v>
      </c>
      <c r="D342" s="29"/>
      <c r="E342" s="28">
        <v>324.95999999999998</v>
      </c>
      <c r="F342" s="23">
        <f>'[1]начисления 2017'!BD345+'[1]начисления 2017'!BH345</f>
        <v>77.990399999999994</v>
      </c>
      <c r="G342" s="23">
        <f t="shared" si="170"/>
        <v>2.1725395775999998</v>
      </c>
      <c r="H342" s="23">
        <f>'[1]начисления 2017'!BF345</f>
        <v>0</v>
      </c>
      <c r="I342" s="23">
        <f t="shared" si="171"/>
        <v>0</v>
      </c>
      <c r="J342" s="23">
        <f>'[1]начисления 2017'!BG345</f>
        <v>0</v>
      </c>
      <c r="K342" s="23">
        <f>'[1]начисления 2017'!AS345</f>
        <v>0</v>
      </c>
      <c r="L342" s="23">
        <f>1.11426*F342*2.5%+'[1]начисления 2017'!BI345+'[1]начисления 2017'!BY345</f>
        <v>2.1725395775999998</v>
      </c>
      <c r="M342" s="23">
        <f t="shared" si="188"/>
        <v>2.78565</v>
      </c>
      <c r="N342" s="23">
        <f>'[1]начисления 2017'!BJ345</f>
        <v>0</v>
      </c>
      <c r="O342" s="23">
        <f t="shared" si="172"/>
        <v>0</v>
      </c>
      <c r="P342" s="23">
        <f>'[1]начисления 2017'!BK345</f>
        <v>0</v>
      </c>
      <c r="Q342" s="23">
        <f t="shared" si="173"/>
        <v>0</v>
      </c>
      <c r="R342" s="23">
        <f>'[1]начисления 2017'!BL345</f>
        <v>0</v>
      </c>
      <c r="S342" s="23">
        <f>'[1]начисления 2017'!BC345</f>
        <v>0</v>
      </c>
      <c r="T342" s="23">
        <f t="shared" si="174"/>
        <v>0</v>
      </c>
      <c r="U342" s="24">
        <v>0</v>
      </c>
      <c r="V342" s="24">
        <f>'[1]начисления 2017'!E345*'[1]начисления 2017'!I345*12</f>
        <v>7877.0303999999996</v>
      </c>
      <c r="W342" s="23">
        <f t="shared" si="175"/>
        <v>10048.414609259131</v>
      </c>
      <c r="X342" s="23">
        <f>'[1]начисления 2017'!AL345</f>
        <v>8727.3536727307564</v>
      </c>
      <c r="Y342" s="23">
        <f>'[1]начисления 2017'!AM345</f>
        <v>959.81994084564701</v>
      </c>
      <c r="Z342" s="23">
        <f>1.11426*V342*2.5%+'[1]начисления 2017'!AN345</f>
        <v>361.24099568272732</v>
      </c>
      <c r="AA342" s="23">
        <f t="shared" si="189"/>
        <v>127.56602550701253</v>
      </c>
      <c r="AB342" s="23">
        <f>'[1]начисления 2017'!BQ345</f>
        <v>1715.7887999999998</v>
      </c>
      <c r="AC342" s="23">
        <f t="shared" si="176"/>
        <v>806.43396852483738</v>
      </c>
      <c r="AD342" s="23">
        <f>'[1]начисления 2017'!BN345</f>
        <v>166.44607999999997</v>
      </c>
      <c r="AE342" s="23">
        <f>'[1]начисления 2017'!BP345</f>
        <v>258.27839999999998</v>
      </c>
      <c r="AF342" s="23">
        <f>1.11426*AB342*2.5%+'[1]начисления 2017'!BR345</f>
        <v>381.70948852483747</v>
      </c>
      <c r="AG342" s="23">
        <f t="shared" si="195"/>
        <v>47.000771221075546</v>
      </c>
      <c r="AH342" s="23">
        <f>'[1]начисления 2017'!CD345</f>
        <v>584.92799999999988</v>
      </c>
      <c r="AI342" s="23">
        <f t="shared" si="177"/>
        <v>602.56508522062313</v>
      </c>
      <c r="AJ342" s="23">
        <f>'[1]начисления 2017'!BT345</f>
        <v>374.06</v>
      </c>
      <c r="AK342" s="23">
        <f>1.11426*AH342*2.5%+'[1]начисления 2017'!CE345</f>
        <v>228.50508522062316</v>
      </c>
      <c r="AL342" s="23">
        <f>AI342/AH342*100</f>
        <v>103.01525747111154</v>
      </c>
      <c r="AM342" s="23">
        <f>'[1]начисления 2017'!CS345</f>
        <v>26438.745599999998</v>
      </c>
      <c r="AN342" s="23">
        <f t="shared" si="178"/>
        <v>6316.4524129815327</v>
      </c>
      <c r="AO342" s="23">
        <f>'[1]начисления 2017'!CV345</f>
        <v>559.79977408267825</v>
      </c>
      <c r="AP342" s="23">
        <f t="shared" si="179"/>
        <v>169.05953177296882</v>
      </c>
      <c r="AQ342" s="23">
        <f>'[1]начисления 2017'!CW345</f>
        <v>3462.6019015166676</v>
      </c>
      <c r="AR342" s="23">
        <f>'[1]начисления 2017'!CH345</f>
        <v>249.89661576452303</v>
      </c>
      <c r="AS342" s="23">
        <f>'[1]начисления 2017'!CK345+'[1]начисления 2017'!CL345+'[1]начисления 2017'!CM345+'[1]начисления 2017'!CN345</f>
        <v>0</v>
      </c>
      <c r="AT342" s="23">
        <f>'[1]начисления 2017'!CJ345</f>
        <v>5.770526813698952</v>
      </c>
      <c r="AU342" s="23">
        <f>'[1]начисления 2017'!CI345</f>
        <v>2.5466659469182096</v>
      </c>
      <c r="AV342" s="23">
        <f>1.11426*AM342*2.5%+'[1]начисления 2017'!CY345</f>
        <v>1866.7773970840783</v>
      </c>
      <c r="AW342" s="23">
        <f t="shared" si="180"/>
        <v>23.890892966501156</v>
      </c>
      <c r="AX342" s="23">
        <f>'[1]начисления 2017'!CO345</f>
        <v>0</v>
      </c>
      <c r="AY342" s="23">
        <f t="shared" si="181"/>
        <v>0</v>
      </c>
      <c r="AZ342" s="23">
        <f>'[1]начисления 2017'!CP345</f>
        <v>0</v>
      </c>
      <c r="BA342" s="23">
        <f>'[1]начисления 2017'!CQ345</f>
        <v>0</v>
      </c>
      <c r="BB342" s="23">
        <f>1.11426*AX342*2.5%+'[1]начисления 2017'!CR345</f>
        <v>0</v>
      </c>
      <c r="BC342" s="23">
        <v>0</v>
      </c>
      <c r="BD342" s="23">
        <f>'[1]начисления 2017'!DA345</f>
        <v>1442.8224</v>
      </c>
      <c r="BE342" s="23">
        <f t="shared" si="182"/>
        <v>354.37055999999995</v>
      </c>
      <c r="BF342" s="23">
        <f>'[1]начисления 2017'!CZ345</f>
        <v>318.29999999999995</v>
      </c>
      <c r="BG342" s="23">
        <f t="shared" si="183"/>
        <v>36.07056</v>
      </c>
      <c r="BH342" s="23">
        <f t="shared" si="192"/>
        <v>24.560927249258118</v>
      </c>
      <c r="BI342" s="23">
        <f t="shared" si="184"/>
        <v>4799.8118218293057</v>
      </c>
      <c r="BJ342" s="23">
        <f>'[1]начисления 2017'!DD345</f>
        <v>2678.3100215234708</v>
      </c>
      <c r="BK342" s="23">
        <f t="shared" si="185"/>
        <v>808.84962650008822</v>
      </c>
      <c r="BL342" s="23">
        <f>'[1]начисления 2017'!DF345</f>
        <v>389.70326016140513</v>
      </c>
      <c r="BM342" s="23">
        <f>'[1]начисления 2017'!DK345</f>
        <v>27.398095496319961</v>
      </c>
      <c r="BN342" s="23">
        <f>'[1]начисления 2017'!DG345</f>
        <v>56.56882217621682</v>
      </c>
      <c r="BO342" s="23">
        <f>'[1]начисления 2017'!DH345</f>
        <v>52.214585901958614</v>
      </c>
      <c r="BP342" s="23">
        <f>'[1]начисления 2017'!DE345</f>
        <v>294.72997467126959</v>
      </c>
      <c r="BQ342" s="23">
        <f>'[1]начисления 2017'!DJ345</f>
        <v>351.86206910913478</v>
      </c>
      <c r="BR342" s="23">
        <f>'[1]начисления 2017'!DI345</f>
        <v>101.04668502408349</v>
      </c>
      <c r="BS342" s="23">
        <f>'[1]начисления 2017'!DL345</f>
        <v>4.1406450258365002</v>
      </c>
      <c r="BT342" s="23">
        <f>'[1]начисления 2017'!DM345</f>
        <v>12.962924376736044</v>
      </c>
      <c r="BU342" s="23">
        <f>'[1]начисления 2017'!DN345</f>
        <v>22.025111862786524</v>
      </c>
      <c r="BV342" s="23">
        <f>'[1]начисления 2017'!DS345</f>
        <v>174.20259722907443</v>
      </c>
      <c r="BW342" s="23">
        <f t="shared" si="186"/>
        <v>23104.423594622105</v>
      </c>
    </row>
    <row r="343" spans="1:75" s="25" customFormat="1" ht="12" x14ac:dyDescent="0.2">
      <c r="A343" s="18">
        <f t="shared" si="187"/>
        <v>340</v>
      </c>
      <c r="B343" s="35" t="s">
        <v>162</v>
      </c>
      <c r="C343" s="29">
        <v>11</v>
      </c>
      <c r="D343" s="29"/>
      <c r="E343" s="33">
        <v>2411.6999999999998</v>
      </c>
      <c r="F343" s="23">
        <f>'[1]начисления 2017'!BD346+'[1]начисления 2017'!BH346</f>
        <v>76981.464000000007</v>
      </c>
      <c r="G343" s="23">
        <f t="shared" si="170"/>
        <v>76144.843580149289</v>
      </c>
      <c r="H343" s="23">
        <f>'[1]начисления 2017'!BF346</f>
        <v>31534.845609753014</v>
      </c>
      <c r="I343" s="23">
        <f t="shared" si="171"/>
        <v>9523.5233741454103</v>
      </c>
      <c r="J343" s="23">
        <f>'[1]начисления 2017'!BG346</f>
        <v>0</v>
      </c>
      <c r="K343" s="23">
        <f>'[1]начисления 2017'!AS346</f>
        <v>32942.040444334867</v>
      </c>
      <c r="L343" s="23">
        <f>1.11426*F343*2.5%+'[1]начисления 2017'!BI346+'[1]начисления 2017'!BY346</f>
        <v>2144.4341519160002</v>
      </c>
      <c r="M343" s="23">
        <f t="shared" si="188"/>
        <v>98.913218356238701</v>
      </c>
      <c r="N343" s="23">
        <f>'[1]начисления 2017'!BJ346</f>
        <v>20547.683999999997</v>
      </c>
      <c r="O343" s="23">
        <f t="shared" si="172"/>
        <v>25097.51635767661</v>
      </c>
      <c r="P343" s="23">
        <f>'[1]начисления 2017'!BK346</f>
        <v>12909.131079630635</v>
      </c>
      <c r="Q343" s="23">
        <f t="shared" si="173"/>
        <v>3898.5575860484519</v>
      </c>
      <c r="R343" s="23">
        <f>'[1]начисления 2017'!BL346</f>
        <v>0</v>
      </c>
      <c r="S343" s="23">
        <f>'[1]начисления 2017'!BC346</f>
        <v>7717.4411326515228</v>
      </c>
      <c r="T343" s="23">
        <f t="shared" si="174"/>
        <v>572.38655934600001</v>
      </c>
      <c r="U343" s="24">
        <f>O343/N343*100</f>
        <v>122.14279895328647</v>
      </c>
      <c r="V343" s="24">
        <f>'[1]начисления 2017'!E346*'[1]начисления 2017'!I346*12</f>
        <v>58459.608</v>
      </c>
      <c r="W343" s="23">
        <f t="shared" si="175"/>
        <v>88739.032669858483</v>
      </c>
      <c r="X343" s="23">
        <f>'[1]начисления 2017'!AL346</f>
        <v>76480.335449215403</v>
      </c>
      <c r="Y343" s="23">
        <f>'[1]начисления 2017'!AM346</f>
        <v>9375.84159119793</v>
      </c>
      <c r="Z343" s="23">
        <f>1.11426*V343*2.5%+'[1]начисления 2017'!AN346</f>
        <v>2882.8556294451573</v>
      </c>
      <c r="AA343" s="23">
        <f t="shared" si="189"/>
        <v>151.7954630654699</v>
      </c>
      <c r="AB343" s="23">
        <f>'[1]начисления 2017'!BQ346</f>
        <v>12733.775999999998</v>
      </c>
      <c r="AC343" s="23">
        <f t="shared" si="176"/>
        <v>5676.0071636735302</v>
      </c>
      <c r="AD343" s="23">
        <f>'[1]начисления 2017'!BN346</f>
        <v>1114.2031999999999</v>
      </c>
      <c r="AE343" s="23">
        <f>'[1]начисления 2017'!BP346</f>
        <v>1728.9359999999999</v>
      </c>
      <c r="AF343" s="23">
        <f>1.11426*AB343*2.5%+'[1]начисления 2017'!BR346</f>
        <v>2832.8679636735305</v>
      </c>
      <c r="AG343" s="23">
        <f t="shared" si="195"/>
        <v>44.574422886609057</v>
      </c>
      <c r="AH343" s="23">
        <f>'[1]начисления 2017'!CD346</f>
        <v>0</v>
      </c>
      <c r="AI343" s="23">
        <f t="shared" si="177"/>
        <v>0</v>
      </c>
      <c r="AJ343" s="23">
        <f>'[1]начисления 2017'!BT346</f>
        <v>0</v>
      </c>
      <c r="AK343" s="23">
        <f>1.11426*AH343*2.5%+'[1]начисления 2017'!CE346</f>
        <v>0</v>
      </c>
      <c r="AL343" s="23">
        <v>0</v>
      </c>
      <c r="AM343" s="23">
        <f>'[1]начисления 2017'!CS346</f>
        <v>189125.514</v>
      </c>
      <c r="AN343" s="23">
        <f t="shared" si="178"/>
        <v>69406.350341580139</v>
      </c>
      <c r="AO343" s="23">
        <f>'[1]начисления 2017'!CV346</f>
        <v>32352.709867807185</v>
      </c>
      <c r="AP343" s="23">
        <f t="shared" si="179"/>
        <v>9770.5183800777704</v>
      </c>
      <c r="AQ343" s="23">
        <f>'[1]начисления 2017'!CW346</f>
        <v>8318.0678584989491</v>
      </c>
      <c r="AR343" s="23">
        <f>'[1]начисления 2017'!CH346</f>
        <v>1787.5971355965512</v>
      </c>
      <c r="AS343" s="23">
        <f>'[1]начисления 2017'!CK346+'[1]начисления 2017'!CL346+'[1]начисления 2017'!CM346+'[1]начисления 2017'!CN346</f>
        <v>0</v>
      </c>
      <c r="AT343" s="23">
        <f>'[1]начисления 2017'!CJ346</f>
        <v>333.49813349590778</v>
      </c>
      <c r="AU343" s="23">
        <f>'[1]начисления 2017'!CI346</f>
        <v>147.18038185328146</v>
      </c>
      <c r="AV343" s="23">
        <f>1.11426*AM343*2.5%+'[1]начисления 2017'!CY346</f>
        <v>16696.778584250496</v>
      </c>
      <c r="AW343" s="23">
        <f t="shared" si="180"/>
        <v>36.698565346175421</v>
      </c>
      <c r="AX343" s="23">
        <f>'[1]начисления 2017'!CO346</f>
        <v>130810.60799999998</v>
      </c>
      <c r="AY343" s="23">
        <f t="shared" si="181"/>
        <v>97493.754755851362</v>
      </c>
      <c r="AZ343" s="23">
        <f>'[1]начисления 2017'!CP346</f>
        <v>81456.959999999992</v>
      </c>
      <c r="BA343" s="23">
        <f>'[1]начисления 2017'!CQ346</f>
        <v>1000</v>
      </c>
      <c r="BB343" s="23">
        <f>1.11426*AX343*2.5%+'[1]начисления 2017'!CR346</f>
        <v>15036.794755851368</v>
      </c>
      <c r="BC343" s="23">
        <f>AY343/AX343*100</f>
        <v>74.530465263070539</v>
      </c>
      <c r="BD343" s="23">
        <f>'[1]начисления 2017'!DA346</f>
        <v>25756.955999999998</v>
      </c>
      <c r="BE343" s="23">
        <f t="shared" si="182"/>
        <v>42052.923900000002</v>
      </c>
      <c r="BF343" s="23">
        <f>'[1]начисления 2017'!CZ346</f>
        <v>41409</v>
      </c>
      <c r="BG343" s="23">
        <f t="shared" si="183"/>
        <v>643.9239</v>
      </c>
      <c r="BH343" s="23">
        <f t="shared" si="192"/>
        <v>163.26822121371799</v>
      </c>
      <c r="BI343" s="23">
        <f t="shared" si="184"/>
        <v>64742.332667872965</v>
      </c>
      <c r="BJ343" s="23">
        <f>'[1]начисления 2017'!DD346</f>
        <v>36126.424292834927</v>
      </c>
      <c r="BK343" s="23">
        <f t="shared" si="185"/>
        <v>10910.180136436147</v>
      </c>
      <c r="BL343" s="23">
        <f>'[1]начисления 2017'!DF346</f>
        <v>5256.5181818958372</v>
      </c>
      <c r="BM343" s="23">
        <f>'[1]начисления 2017'!DK346</f>
        <v>369.55961586278625</v>
      </c>
      <c r="BN343" s="23">
        <f>'[1]начисления 2017'!DG346</f>
        <v>763.02939363288704</v>
      </c>
      <c r="BO343" s="23">
        <f>'[1]начисления 2017'!DH346</f>
        <v>704.29721332105441</v>
      </c>
      <c r="BP343" s="23">
        <f>'[1]начисления 2017'!DE346</f>
        <v>3975.4696174919527</v>
      </c>
      <c r="BQ343" s="23">
        <f>'[1]начисления 2017'!DJ346</f>
        <v>4746.0967173474819</v>
      </c>
      <c r="BR343" s="23">
        <f>'[1]начисления 2017'!DI346</f>
        <v>1362.9697037417814</v>
      </c>
      <c r="BS343" s="23">
        <f>'[1]начисления 2017'!DL346</f>
        <v>55.851151602045775</v>
      </c>
      <c r="BT343" s="23">
        <f>'[1]начисления 2017'!DM346</f>
        <v>174.85059696095948</v>
      </c>
      <c r="BU343" s="23">
        <f>'[1]начисления 2017'!DN346</f>
        <v>297.08604674509485</v>
      </c>
      <c r="BV343" s="23">
        <f>'[1]начисления 2017'!DS346</f>
        <v>2067.6316300248404</v>
      </c>
      <c r="BW343" s="23">
        <f t="shared" si="186"/>
        <v>471420.3930666871</v>
      </c>
    </row>
    <row r="344" spans="1:75" s="25" customFormat="1" ht="12" x14ac:dyDescent="0.2">
      <c r="A344" s="18">
        <f t="shared" si="187"/>
        <v>341</v>
      </c>
      <c r="B344" s="35" t="s">
        <v>162</v>
      </c>
      <c r="C344" s="29">
        <v>12</v>
      </c>
      <c r="D344" s="29"/>
      <c r="E344" s="28">
        <v>330.12</v>
      </c>
      <c r="F344" s="23">
        <f>'[1]начисления 2017'!BD347+'[1]начисления 2017'!BH347</f>
        <v>79.228800000000007</v>
      </c>
      <c r="G344" s="23">
        <f t="shared" si="170"/>
        <v>2.2070370672000004</v>
      </c>
      <c r="H344" s="23">
        <f>'[1]начисления 2017'!BF347</f>
        <v>0</v>
      </c>
      <c r="I344" s="23">
        <f t="shared" si="171"/>
        <v>0</v>
      </c>
      <c r="J344" s="23">
        <f>'[1]начисления 2017'!BG347</f>
        <v>0</v>
      </c>
      <c r="K344" s="23">
        <f>'[1]начисления 2017'!AS347</f>
        <v>0</v>
      </c>
      <c r="L344" s="23">
        <f>1.11426*F344*2.5%+'[1]начисления 2017'!BI347+'[1]начисления 2017'!BY347</f>
        <v>2.2070370672000004</v>
      </c>
      <c r="M344" s="23">
        <f t="shared" si="188"/>
        <v>2.7856500000000004</v>
      </c>
      <c r="N344" s="23">
        <f>'[1]начисления 2017'!BJ347</f>
        <v>0</v>
      </c>
      <c r="O344" s="23">
        <f t="shared" si="172"/>
        <v>0</v>
      </c>
      <c r="P344" s="23">
        <f>'[1]начисления 2017'!BK347</f>
        <v>0</v>
      </c>
      <c r="Q344" s="23">
        <f t="shared" si="173"/>
        <v>0</v>
      </c>
      <c r="R344" s="23">
        <f>'[1]начисления 2017'!BL347</f>
        <v>0</v>
      </c>
      <c r="S344" s="23">
        <f>'[1]начисления 2017'!BC347</f>
        <v>0</v>
      </c>
      <c r="T344" s="23">
        <f t="shared" si="174"/>
        <v>0</v>
      </c>
      <c r="U344" s="24">
        <v>0</v>
      </c>
      <c r="V344" s="24">
        <f>'[1]начисления 2017'!E347*'[1]начисления 2017'!I347*12</f>
        <v>10735.502399999999</v>
      </c>
      <c r="W344" s="23">
        <f t="shared" si="175"/>
        <v>10284.114931725293</v>
      </c>
      <c r="X344" s="23">
        <f>'[1]начисления 2017'!AL347</f>
        <v>8865.9342517290661</v>
      </c>
      <c r="Y344" s="23">
        <f>'[1]начисления 2017'!AM347</f>
        <v>975.06080401269378</v>
      </c>
      <c r="Z344" s="23">
        <f>1.11426*V344*2.5%+'[1]начисления 2017'!AN347</f>
        <v>443.11987598353403</v>
      </c>
      <c r="AA344" s="23">
        <f t="shared" si="189"/>
        <v>95.795376392680922</v>
      </c>
      <c r="AB344" s="23">
        <f>'[1]начисления 2017'!BQ347</f>
        <v>0</v>
      </c>
      <c r="AC344" s="23">
        <f t="shared" si="176"/>
        <v>0</v>
      </c>
      <c r="AD344" s="23">
        <f>'[1]начисления 2017'!BN347</f>
        <v>0</v>
      </c>
      <c r="AE344" s="23">
        <f>'[1]начисления 2017'!BP347</f>
        <v>0</v>
      </c>
      <c r="AF344" s="23">
        <f>1.11426*AB344*2.5%+'[1]начисления 2017'!BR347</f>
        <v>0</v>
      </c>
      <c r="AG344" s="23">
        <v>0</v>
      </c>
      <c r="AH344" s="23">
        <f>'[1]начисления 2017'!CD347</f>
        <v>594.21600000000001</v>
      </c>
      <c r="AI344" s="23">
        <f t="shared" si="177"/>
        <v>606.19348945418551</v>
      </c>
      <c r="AJ344" s="23">
        <f>'[1]начисления 2017'!BT347</f>
        <v>374.06</v>
      </c>
      <c r="AK344" s="23">
        <f>1.11426*AH344*2.5%+'[1]начисления 2017'!CE347</f>
        <v>232.13348945418554</v>
      </c>
      <c r="AL344" s="23">
        <f>AI344/AH344*100</f>
        <v>102.01567939170025</v>
      </c>
      <c r="AM344" s="23">
        <f>'[1]начисления 2017'!CS347</f>
        <v>20429.146079999999</v>
      </c>
      <c r="AN344" s="23">
        <f t="shared" si="178"/>
        <v>2876.9896548263609</v>
      </c>
      <c r="AO344" s="23">
        <f>'[1]начисления 2017'!CV347</f>
        <v>1146.3585200400746</v>
      </c>
      <c r="AP344" s="23">
        <f t="shared" si="179"/>
        <v>346.20027305210255</v>
      </c>
      <c r="AQ344" s="23">
        <f>'[1]начисления 2017'!CW347</f>
        <v>220.99615792922484</v>
      </c>
      <c r="AR344" s="23">
        <f>'[1]начисления 2017'!CH347</f>
        <v>193.09442836618814</v>
      </c>
      <c r="AS344" s="23">
        <f>'[1]начисления 2017'!CK347+'[1]начисления 2017'!CL347+'[1]начисления 2017'!CM347+'[1]начисления 2017'!CN347</f>
        <v>0</v>
      </c>
      <c r="AT344" s="23">
        <f>'[1]начисления 2017'!CJ347</f>
        <v>11.816890403079189</v>
      </c>
      <c r="AU344" s="23">
        <f>'[1]начисления 2017'!CI347</f>
        <v>5.2150649948537522</v>
      </c>
      <c r="AV344" s="23">
        <f>1.11426*AM344*2.5%+'[1]начисления 2017'!CY347</f>
        <v>953.30832004083777</v>
      </c>
      <c r="AW344" s="23">
        <f t="shared" si="180"/>
        <v>14.082769997141071</v>
      </c>
      <c r="AX344" s="23">
        <f>'[1]начисления 2017'!CO347</f>
        <v>0</v>
      </c>
      <c r="AY344" s="23">
        <f t="shared" si="181"/>
        <v>0</v>
      </c>
      <c r="AZ344" s="23">
        <f>'[1]начисления 2017'!CP347</f>
        <v>0</v>
      </c>
      <c r="BA344" s="23">
        <f>'[1]начисления 2017'!CQ347</f>
        <v>0</v>
      </c>
      <c r="BB344" s="23">
        <f>1.11426*AX344*2.5%+'[1]начисления 2017'!CR347</f>
        <v>0</v>
      </c>
      <c r="BC344" s="23">
        <v>0</v>
      </c>
      <c r="BD344" s="23">
        <f>'[1]начисления 2017'!DA347</f>
        <v>978.47568000000001</v>
      </c>
      <c r="BE344" s="23">
        <f t="shared" si="182"/>
        <v>342.76189199999993</v>
      </c>
      <c r="BF344" s="23">
        <f>'[1]начисления 2017'!CZ347</f>
        <v>318.29999999999995</v>
      </c>
      <c r="BG344" s="23">
        <f t="shared" si="183"/>
        <v>24.461892000000002</v>
      </c>
      <c r="BH344" s="23">
        <f t="shared" si="192"/>
        <v>35.030190224043167</v>
      </c>
      <c r="BI344" s="23">
        <f t="shared" si="184"/>
        <v>4130.1647604094169</v>
      </c>
      <c r="BJ344" s="23">
        <f>'[1]начисления 2017'!DD347</f>
        <v>2304.6448650421721</v>
      </c>
      <c r="BK344" s="23">
        <f t="shared" si="185"/>
        <v>696.00274924273594</v>
      </c>
      <c r="BL344" s="23">
        <f>'[1]начисления 2017'!DF347</f>
        <v>335.33370304543939</v>
      </c>
      <c r="BM344" s="23">
        <f>'[1]начисления 2017'!DK347</f>
        <v>23.575642696364202</v>
      </c>
      <c r="BN344" s="23">
        <f>'[1]начисления 2017'!DG347</f>
        <v>48.676607451046486</v>
      </c>
      <c r="BO344" s="23">
        <f>'[1]начисления 2017'!DH347</f>
        <v>44.929853643605824</v>
      </c>
      <c r="BP344" s="23">
        <f>'[1]начисления 2017'!DE347</f>
        <v>253.61064150212994</v>
      </c>
      <c r="BQ344" s="23">
        <f>'[1]начисления 2017'!DJ347</f>
        <v>302.77193613091032</v>
      </c>
      <c r="BR344" s="23">
        <f>'[1]начисления 2017'!DI347</f>
        <v>86.949129077231802</v>
      </c>
      <c r="BS344" s="23">
        <f>'[1]начисления 2017'!DL347</f>
        <v>3.5629618005642354</v>
      </c>
      <c r="BT344" s="23">
        <f>'[1]начисления 2017'!DM347</f>
        <v>11.154398430612346</v>
      </c>
      <c r="BU344" s="23">
        <f>'[1]начисления 2017'!DN347</f>
        <v>18.952272346603536</v>
      </c>
      <c r="BV344" s="23">
        <f>'[1]начисления 2017'!DS347</f>
        <v>131.90224917666742</v>
      </c>
      <c r="BW344" s="23">
        <f t="shared" si="186"/>
        <v>18374.334014659122</v>
      </c>
    </row>
    <row r="345" spans="1:75" s="25" customFormat="1" ht="12" x14ac:dyDescent="0.2">
      <c r="A345" s="18">
        <f t="shared" si="187"/>
        <v>342</v>
      </c>
      <c r="B345" s="35" t="s">
        <v>162</v>
      </c>
      <c r="C345" s="29">
        <v>13</v>
      </c>
      <c r="D345" s="29"/>
      <c r="E345" s="33">
        <v>2617.8999999999996</v>
      </c>
      <c r="F345" s="23">
        <f>'[1]начисления 2017'!BD348+'[1]начисления 2017'!BH348</f>
        <v>83563.367999999988</v>
      </c>
      <c r="G345" s="23">
        <f t="shared" si="170"/>
        <v>82655.216655667289</v>
      </c>
      <c r="H345" s="23">
        <f>'[1]начисления 2017'!BF348</f>
        <v>34231.070332865776</v>
      </c>
      <c r="I345" s="23">
        <f t="shared" si="171"/>
        <v>10337.783240525465</v>
      </c>
      <c r="J345" s="23">
        <f>'[1]начисления 2017'!BG348</f>
        <v>0</v>
      </c>
      <c r="K345" s="23">
        <f>'[1]начисления 2017'!AS348</f>
        <v>35758.580121584047</v>
      </c>
      <c r="L345" s="23">
        <f>1.11426*F345*2.5%+'[1]начисления 2017'!BI348+'[1]начисления 2017'!BY348</f>
        <v>2327.782960692</v>
      </c>
      <c r="M345" s="23">
        <f t="shared" si="188"/>
        <v>98.913218356238701</v>
      </c>
      <c r="N345" s="23">
        <f>'[1]начисления 2017'!BJ348</f>
        <v>22304.507999999994</v>
      </c>
      <c r="O345" s="23">
        <f t="shared" si="172"/>
        <v>27243.350363959686</v>
      </c>
      <c r="P345" s="23">
        <f>'[1]начисления 2017'!BK348</f>
        <v>14012.859913490496</v>
      </c>
      <c r="Q345" s="23">
        <f t="shared" si="173"/>
        <v>4231.8836938741297</v>
      </c>
      <c r="R345" s="23">
        <f>'[1]начисления 2017'!BL348</f>
        <v>0</v>
      </c>
      <c r="S345" s="23">
        <f>'[1]начисления 2017'!BC348</f>
        <v>8377.2812294930627</v>
      </c>
      <c r="T345" s="23">
        <f t="shared" si="174"/>
        <v>621.32552710199991</v>
      </c>
      <c r="U345" s="24">
        <f>O345/N345*100</f>
        <v>122.14279895328646</v>
      </c>
      <c r="V345" s="24">
        <f>'[1]начисления 2017'!E348*'[1]начисления 2017'!I348*12</f>
        <v>63457.895999999993</v>
      </c>
      <c r="W345" s="23">
        <f t="shared" si="175"/>
        <v>96326.207084804308</v>
      </c>
      <c r="X345" s="23">
        <f>'[1]начисления 2017'!AL348</f>
        <v>83019.393030850013</v>
      </c>
      <c r="Y345" s="23">
        <f>'[1]начисления 2017'!AM348</f>
        <v>10177.474686568421</v>
      </c>
      <c r="Z345" s="23">
        <f>1.11426*V345*2.5%+'[1]начисления 2017'!AN348</f>
        <v>3129.3393673858591</v>
      </c>
      <c r="AA345" s="23">
        <f t="shared" si="189"/>
        <v>151.7954630654699</v>
      </c>
      <c r="AB345" s="23">
        <f>'[1]начисления 2017'!BQ348</f>
        <v>13822.511999999997</v>
      </c>
      <c r="AC345" s="23">
        <f t="shared" si="176"/>
        <v>50014.118403445253</v>
      </c>
      <c r="AD345" s="23">
        <f>'[1]начисления 2017'!BN348</f>
        <v>18395.029439999998</v>
      </c>
      <c r="AE345" s="23">
        <f>'[1]начисления 2017'!BP348</f>
        <v>28544.011199999997</v>
      </c>
      <c r="AF345" s="23">
        <f>1.11426*AB345*2.5%+'[1]начисления 2017'!BR348</f>
        <v>3075.0777634452606</v>
      </c>
      <c r="AG345" s="23">
        <f t="shared" ref="AG345:AG354" si="196">AC345/AB345*100</f>
        <v>361.83089154449834</v>
      </c>
      <c r="AH345" s="23">
        <f>'[1]начисления 2017'!CD348</f>
        <v>0</v>
      </c>
      <c r="AI345" s="23">
        <f t="shared" si="177"/>
        <v>0</v>
      </c>
      <c r="AJ345" s="23">
        <f>'[1]начисления 2017'!BT348</f>
        <v>0</v>
      </c>
      <c r="AK345" s="23">
        <f>1.11426*AH345*2.5%+'[1]начисления 2017'!CE348</f>
        <v>0</v>
      </c>
      <c r="AL345" s="23">
        <v>0</v>
      </c>
      <c r="AM345" s="23">
        <f>'[1]начисления 2017'!CS348</f>
        <v>205295.71799999996</v>
      </c>
      <c r="AN345" s="23">
        <f t="shared" si="178"/>
        <v>146045.71056979964</v>
      </c>
      <c r="AO345" s="23">
        <f>'[1]начисления 2017'!CV348</f>
        <v>57215.985423350052</v>
      </c>
      <c r="AP345" s="23">
        <f t="shared" si="179"/>
        <v>17279.227597851714</v>
      </c>
      <c r="AQ345" s="23">
        <f>'[1]начисления 2017'!CW348</f>
        <v>36661.718716876923</v>
      </c>
      <c r="AR345" s="23">
        <f>'[1]начисления 2017'!CH348</f>
        <v>1940.4364312635118</v>
      </c>
      <c r="AS345" s="23">
        <f>'[1]начисления 2017'!CK348+'[1]начисления 2017'!CL348+'[1]начисления 2017'!CM348+'[1]начисления 2017'!CN348</f>
        <v>0</v>
      </c>
      <c r="AT345" s="23">
        <f>'[1]начисления 2017'!CJ348</f>
        <v>589.79369650279068</v>
      </c>
      <c r="AU345" s="23">
        <f>'[1]начисления 2017'!CI348</f>
        <v>260.28949714348039</v>
      </c>
      <c r="AV345" s="23">
        <f>1.11426*AM345*2.5%+'[1]начисления 2017'!CY348</f>
        <v>32098.259206811166</v>
      </c>
      <c r="AW345" s="23">
        <f t="shared" si="180"/>
        <v>71.139189844086118</v>
      </c>
      <c r="AX345" s="23">
        <f>'[1]начисления 2017'!CO348</f>
        <v>141994.89599999998</v>
      </c>
      <c r="AY345" s="23">
        <f t="shared" si="181"/>
        <v>104532.91852524912</v>
      </c>
      <c r="AZ345" s="23">
        <f>'[1]начисления 2017'!CP348</f>
        <v>87210.48</v>
      </c>
      <c r="BA345" s="23">
        <f>'[1]начисления 2017'!CQ348</f>
        <v>1000</v>
      </c>
      <c r="BB345" s="23">
        <f>1.11426*AX345*2.5%+'[1]начисления 2017'!CR348</f>
        <v>16322.438525249116</v>
      </c>
      <c r="BC345" s="23">
        <f>AY345/AX345*100</f>
        <v>73.617377433938984</v>
      </c>
      <c r="BD345" s="23">
        <f>'[1]начисления 2017'!DA348</f>
        <v>27959.171999999995</v>
      </c>
      <c r="BE345" s="23">
        <f t="shared" si="182"/>
        <v>42185.019299999993</v>
      </c>
      <c r="BF345" s="23">
        <f>'[1]начисления 2017'!CZ348</f>
        <v>41486.039999999994</v>
      </c>
      <c r="BG345" s="23">
        <f t="shared" si="183"/>
        <v>698.97929999999997</v>
      </c>
      <c r="BH345" s="23">
        <f t="shared" si="192"/>
        <v>150.88078895898633</v>
      </c>
      <c r="BI345" s="23">
        <f t="shared" si="184"/>
        <v>70277.792715190371</v>
      </c>
      <c r="BJ345" s="23">
        <f>'[1]начисления 2017'!DD348</f>
        <v>39215.228326994467</v>
      </c>
      <c r="BK345" s="23">
        <f t="shared" si="185"/>
        <v>11842.998954752329</v>
      </c>
      <c r="BL345" s="23">
        <f>'[1]начисления 2017'!DF348</f>
        <v>5705.9497235912895</v>
      </c>
      <c r="BM345" s="23">
        <f>'[1]начисления 2017'!DK348</f>
        <v>401.15690938640307</v>
      </c>
      <c r="BN345" s="23">
        <f>'[1]начисления 2017'!DG348</f>
        <v>828.26829605321359</v>
      </c>
      <c r="BO345" s="23">
        <f>'[1]начисления 2017'!DH348</f>
        <v>764.51452284827656</v>
      </c>
      <c r="BP345" s="23">
        <f>'[1]начисления 2017'!DE348</f>
        <v>4315.3716928441281</v>
      </c>
      <c r="BQ345" s="23">
        <f>'[1]начисления 2017'!DJ348</f>
        <v>5151.8872978993959</v>
      </c>
      <c r="BR345" s="23">
        <f>'[1]начисления 2017'!DI348</f>
        <v>1479.5034156095739</v>
      </c>
      <c r="BS345" s="23">
        <f>'[1]начисления 2017'!DL348</f>
        <v>60.626416958575128</v>
      </c>
      <c r="BT345" s="23">
        <f>'[1]начисления 2017'!DM348</f>
        <v>189.80029762578093</v>
      </c>
      <c r="BU345" s="23">
        <f>'[1]начисления 2017'!DN348</f>
        <v>322.48686062693696</v>
      </c>
      <c r="BV345" s="23">
        <f>'[1]начисления 2017'!DS348</f>
        <v>2244.413834325177</v>
      </c>
      <c r="BW345" s="23">
        <f t="shared" si="186"/>
        <v>621524.74745244079</v>
      </c>
    </row>
    <row r="346" spans="1:75" s="25" customFormat="1" ht="12" x14ac:dyDescent="0.2">
      <c r="A346" s="18">
        <f t="shared" si="187"/>
        <v>343</v>
      </c>
      <c r="B346" s="35" t="s">
        <v>162</v>
      </c>
      <c r="C346" s="29">
        <v>16</v>
      </c>
      <c r="D346" s="29"/>
      <c r="E346" s="28">
        <v>322.24</v>
      </c>
      <c r="F346" s="23">
        <f>'[1]начисления 2017'!BD349+'[1]начисления 2017'!BH349</f>
        <v>77.337600000000009</v>
      </c>
      <c r="G346" s="23">
        <f t="shared" si="170"/>
        <v>2.1543548544000006</v>
      </c>
      <c r="H346" s="23">
        <f>'[1]начисления 2017'!BF349</f>
        <v>0</v>
      </c>
      <c r="I346" s="23">
        <f t="shared" si="171"/>
        <v>0</v>
      </c>
      <c r="J346" s="23">
        <f>'[1]начисления 2017'!BG349</f>
        <v>0</v>
      </c>
      <c r="K346" s="23">
        <f>'[1]начисления 2017'!AS349</f>
        <v>0</v>
      </c>
      <c r="L346" s="23">
        <f>1.11426*F346*2.5%+'[1]начисления 2017'!BI349+'[1]начисления 2017'!BY349</f>
        <v>2.1543548544000006</v>
      </c>
      <c r="M346" s="23">
        <f t="shared" si="188"/>
        <v>2.7856500000000004</v>
      </c>
      <c r="N346" s="23">
        <f>'[1]начисления 2017'!BJ349</f>
        <v>0</v>
      </c>
      <c r="O346" s="23">
        <f t="shared" si="172"/>
        <v>0</v>
      </c>
      <c r="P346" s="23">
        <f>'[1]начисления 2017'!BK349</f>
        <v>0</v>
      </c>
      <c r="Q346" s="23">
        <f t="shared" si="173"/>
        <v>0</v>
      </c>
      <c r="R346" s="23">
        <f>'[1]начисления 2017'!BL349</f>
        <v>0</v>
      </c>
      <c r="S346" s="23">
        <f>'[1]начисления 2017'!BC349</f>
        <v>0</v>
      </c>
      <c r="T346" s="23">
        <f t="shared" si="174"/>
        <v>0</v>
      </c>
      <c r="U346" s="24">
        <v>0</v>
      </c>
      <c r="V346" s="24">
        <f>'[1]начисления 2017'!E349*'[1]начисления 2017'!I349*12</f>
        <v>7811.0976000000001</v>
      </c>
      <c r="W346" s="23">
        <f t="shared" si="175"/>
        <v>9964.306756793645</v>
      </c>
      <c r="X346" s="23">
        <f>'[1]начисления 2017'!AL349</f>
        <v>8654.3034450417272</v>
      </c>
      <c r="Y346" s="23">
        <f>'[1]начисления 2017'!AM349</f>
        <v>951.78599747076976</v>
      </c>
      <c r="Z346" s="23">
        <f>1.11426*V346*2.5%+'[1]начисления 2017'!AN349</f>
        <v>358.21731428114867</v>
      </c>
      <c r="AA346" s="23">
        <f t="shared" si="189"/>
        <v>127.56602550701255</v>
      </c>
      <c r="AB346" s="23">
        <f>'[1]начисления 2017'!BQ349</f>
        <v>1701.4272000000001</v>
      </c>
      <c r="AC346" s="23">
        <f t="shared" si="176"/>
        <v>803.23896049681082</v>
      </c>
      <c r="AD346" s="23">
        <f>'[1]начисления 2017'!BN349</f>
        <v>166.44607999999997</v>
      </c>
      <c r="AE346" s="23">
        <f>'[1]начисления 2017'!BP349</f>
        <v>258.27839999999998</v>
      </c>
      <c r="AF346" s="23">
        <f>1.11426*AB346*2.5%+'[1]начисления 2017'!BR349</f>
        <v>378.51448049681085</v>
      </c>
      <c r="AG346" s="23">
        <f t="shared" si="196"/>
        <v>47.209716671792407</v>
      </c>
      <c r="AH346" s="23">
        <f>'[1]начисления 2017'!CD349</f>
        <v>580.03199999999993</v>
      </c>
      <c r="AI346" s="23">
        <f t="shared" si="177"/>
        <v>600.65243802773762</v>
      </c>
      <c r="AJ346" s="23">
        <f>'[1]начисления 2017'!BT349</f>
        <v>374.06</v>
      </c>
      <c r="AK346" s="23">
        <f>1.11426*AH346*2.5%+'[1]начисления 2017'!CE349</f>
        <v>226.59243802773759</v>
      </c>
      <c r="AL346" s="23">
        <f t="shared" ref="AL346:AL350" si="197">AI346/AH346*100</f>
        <v>103.55505179502815</v>
      </c>
      <c r="AM346" s="23">
        <f>'[1]начисления 2017'!CS349</f>
        <v>26217.446399999997</v>
      </c>
      <c r="AN346" s="23">
        <f t="shared" si="178"/>
        <v>1474.9208149655319</v>
      </c>
      <c r="AO346" s="23">
        <f>'[1]начисления 2017'!CV349</f>
        <v>117.08377423205718</v>
      </c>
      <c r="AP346" s="23">
        <f t="shared" si="179"/>
        <v>35.359299818081269</v>
      </c>
      <c r="AQ346" s="23">
        <f>'[1]начисления 2017'!CW349</f>
        <v>241.76984542322069</v>
      </c>
      <c r="AR346" s="23">
        <f>'[1]начисления 2017'!CH349</f>
        <v>247.804915878754</v>
      </c>
      <c r="AS346" s="23">
        <f>'[1]начисления 2017'!CK349+'[1]начисления 2017'!CL349+'[1]начисления 2017'!CM349+'[1]начисления 2017'!CN349</f>
        <v>0</v>
      </c>
      <c r="AT346" s="23">
        <f>'[1]начисления 2017'!CJ349</f>
        <v>1.2069227068951516</v>
      </c>
      <c r="AU346" s="23">
        <f>'[1]начисления 2017'!CI349</f>
        <v>0.5326426957960898</v>
      </c>
      <c r="AV346" s="23">
        <f>1.11426*AM346*2.5%+'[1]начисления 2017'!CY349</f>
        <v>831.16341421072764</v>
      </c>
      <c r="AW346" s="23">
        <f t="shared" si="180"/>
        <v>5.6257226293615386</v>
      </c>
      <c r="AX346" s="23">
        <f>'[1]начисления 2017'!CO349</f>
        <v>0</v>
      </c>
      <c r="AY346" s="23">
        <f t="shared" si="181"/>
        <v>0</v>
      </c>
      <c r="AZ346" s="23">
        <f>'[1]начисления 2017'!CP349</f>
        <v>0</v>
      </c>
      <c r="BA346" s="23">
        <f>'[1]начисления 2017'!CQ349</f>
        <v>0</v>
      </c>
      <c r="BB346" s="23">
        <f>1.11426*AX346*2.5%+'[1]начисления 2017'!CR349</f>
        <v>0</v>
      </c>
      <c r="BC346" s="23">
        <v>0</v>
      </c>
      <c r="BD346" s="23">
        <f>'[1]начисления 2017'!DA349</f>
        <v>1430.7456000000002</v>
      </c>
      <c r="BE346" s="23">
        <f t="shared" si="182"/>
        <v>354.06863999999996</v>
      </c>
      <c r="BF346" s="23">
        <f>'[1]начисления 2017'!CZ349</f>
        <v>318.29999999999995</v>
      </c>
      <c r="BG346" s="23">
        <f t="shared" si="183"/>
        <v>35.768640000000005</v>
      </c>
      <c r="BH346" s="23">
        <f t="shared" si="192"/>
        <v>24.747141630210145</v>
      </c>
      <c r="BI346" s="23">
        <f t="shared" si="184"/>
        <v>4759.6361443447686</v>
      </c>
      <c r="BJ346" s="23">
        <f>'[1]начисления 2017'!DD349</f>
        <v>2655.8918677244069</v>
      </c>
      <c r="BK346" s="23">
        <f t="shared" si="185"/>
        <v>802.07934405277081</v>
      </c>
      <c r="BL346" s="23">
        <f>'[1]начисления 2017'!DF349</f>
        <v>386.44134217876416</v>
      </c>
      <c r="BM346" s="23">
        <f>'[1]начисления 2017'!DK349</f>
        <v>27.168766287340429</v>
      </c>
      <c r="BN346" s="23">
        <f>'[1]начисления 2017'!DG349</f>
        <v>56.095326372673902</v>
      </c>
      <c r="BO346" s="23">
        <f>'[1]начисления 2017'!DH349</f>
        <v>51.777536192291805</v>
      </c>
      <c r="BP346" s="23">
        <f>'[1]начисления 2017'!DE349</f>
        <v>292.26300787195322</v>
      </c>
      <c r="BQ346" s="23">
        <f>'[1]начисления 2017'!DJ349</f>
        <v>348.91689177045669</v>
      </c>
      <c r="BR346" s="23">
        <f>'[1]начисления 2017'!DI349</f>
        <v>100.20089790177458</v>
      </c>
      <c r="BS346" s="23">
        <f>'[1]начисления 2017'!DL349</f>
        <v>4.1059867464474209</v>
      </c>
      <c r="BT346" s="23">
        <f>'[1]начисления 2017'!DM349</f>
        <v>12.854421316960314</v>
      </c>
      <c r="BU346" s="23">
        <f>'[1]начисления 2017'!DN349</f>
        <v>21.840755928927656</v>
      </c>
      <c r="BV346" s="23">
        <f>'[1]начисления 2017'!DS349</f>
        <v>172.74447603119444</v>
      </c>
      <c r="BW346" s="23">
        <f t="shared" si="186"/>
        <v>18131.722585514086</v>
      </c>
    </row>
    <row r="347" spans="1:75" s="25" customFormat="1" ht="12" x14ac:dyDescent="0.2">
      <c r="A347" s="18">
        <f t="shared" si="187"/>
        <v>344</v>
      </c>
      <c r="B347" s="35" t="s">
        <v>162</v>
      </c>
      <c r="C347" s="29">
        <v>17</v>
      </c>
      <c r="D347" s="29"/>
      <c r="E347" s="28">
        <v>2414.6999999999998</v>
      </c>
      <c r="F347" s="23">
        <f>'[1]начисления 2017'!BD350+'[1]начисления 2017'!BH350</f>
        <v>77077.224000000002</v>
      </c>
      <c r="G347" s="23">
        <f t="shared" si="170"/>
        <v>76239.562878047218</v>
      </c>
      <c r="H347" s="23">
        <f>'[1]начисления 2017'!BF350</f>
        <v>31574.072933561638</v>
      </c>
      <c r="I347" s="23">
        <f t="shared" si="171"/>
        <v>9535.3700259356137</v>
      </c>
      <c r="J347" s="23">
        <f>'[1]начисления 2017'!BG350</f>
        <v>0</v>
      </c>
      <c r="K347" s="23">
        <f>'[1]начисления 2017'!AS350</f>
        <v>32983.018228193978</v>
      </c>
      <c r="L347" s="23">
        <f>1.11426*F347*2.5%+'[1]начисления 2017'!BI350+'[1]начисления 2017'!BY350</f>
        <v>2147.1016903560003</v>
      </c>
      <c r="M347" s="23">
        <f t="shared" si="188"/>
        <v>98.913218356238701</v>
      </c>
      <c r="N347" s="23">
        <f>'[1]начисления 2017'!BJ350</f>
        <v>20573.243999999999</v>
      </c>
      <c r="O347" s="23">
        <f t="shared" si="172"/>
        <v>25128.736057089071</v>
      </c>
      <c r="P347" s="23">
        <f>'[1]начисления 2017'!BK350</f>
        <v>12925.189210094164</v>
      </c>
      <c r="Q347" s="23">
        <f t="shared" si="173"/>
        <v>3903.4071414484374</v>
      </c>
      <c r="R347" s="23">
        <f>'[1]начисления 2017'!BL350</f>
        <v>0</v>
      </c>
      <c r="S347" s="23">
        <f>'[1]начисления 2017'!BC350</f>
        <v>7727.0411340604687</v>
      </c>
      <c r="T347" s="23">
        <f t="shared" si="174"/>
        <v>573.09857148599997</v>
      </c>
      <c r="U347" s="24">
        <f>O347/N347*100</f>
        <v>122.14279895328647</v>
      </c>
      <c r="V347" s="24">
        <f>'[1]начисления 2017'!E350*'[1]начисления 2017'!I350*12</f>
        <v>58532.327999999994</v>
      </c>
      <c r="W347" s="23">
        <f t="shared" si="175"/>
        <v>74667.364466328232</v>
      </c>
      <c r="X347" s="23">
        <f>'[1]начисления 2017'!AL350</f>
        <v>64850.876764964785</v>
      </c>
      <c r="Y347" s="23">
        <f>'[1]начисления 2017'!AM350</f>
        <v>7132.1923041604614</v>
      </c>
      <c r="Z347" s="23">
        <f>1.11426*V347*2.5%+'[1]начисления 2017'!AN350</f>
        <v>2684.2953972029836</v>
      </c>
      <c r="AA347" s="23">
        <f t="shared" si="189"/>
        <v>127.56602550701253</v>
      </c>
      <c r="AB347" s="23">
        <f>'[1]начисления 2017'!BQ350</f>
        <v>12749.615999999998</v>
      </c>
      <c r="AC347" s="23">
        <f t="shared" si="176"/>
        <v>9542.5678695867937</v>
      </c>
      <c r="AD347" s="23">
        <f>'[1]начисления 2017'!BN350</f>
        <v>2628.0959999999995</v>
      </c>
      <c r="AE347" s="23">
        <f>'[1]начисления 2017'!BP350</f>
        <v>4078.08</v>
      </c>
      <c r="AF347" s="23">
        <f>1.11426*AB347*2.5%+'[1]начисления 2017'!BR350</f>
        <v>2836.3918695867951</v>
      </c>
      <c r="AG347" s="23">
        <f t="shared" si="196"/>
        <v>74.845923748501875</v>
      </c>
      <c r="AH347" s="23">
        <f>'[1]начисления 2017'!CD350</f>
        <v>4346.46</v>
      </c>
      <c r="AI347" s="23">
        <f t="shared" si="177"/>
        <v>6796.7466090664657</v>
      </c>
      <c r="AJ347" s="23">
        <f>'[1]начисления 2017'!BT350</f>
        <v>5098.78</v>
      </c>
      <c r="AK347" s="23">
        <f>1.11426*AH347*2.5%+'[1]начисления 2017'!CE350</f>
        <v>1697.9666090664662</v>
      </c>
      <c r="AL347" s="23">
        <f t="shared" si="197"/>
        <v>156.37430481510162</v>
      </c>
      <c r="AM347" s="23">
        <f>'[1]начисления 2017'!CS350</f>
        <v>196459.99199999997</v>
      </c>
      <c r="AN347" s="23">
        <f t="shared" si="178"/>
        <v>85947.954364447738</v>
      </c>
      <c r="AO347" s="23">
        <f>'[1]начисления 2017'!CV350</f>
        <v>43557.526226736853</v>
      </c>
      <c r="AP347" s="23">
        <f t="shared" si="179"/>
        <v>13154.372920474529</v>
      </c>
      <c r="AQ347" s="23">
        <f>'[1]начисления 2017'!CW350</f>
        <v>7041.1652983667191</v>
      </c>
      <c r="AR347" s="23">
        <f>'[1]начисления 2017'!CH350</f>
        <v>1856.9219537376714</v>
      </c>
      <c r="AS347" s="23">
        <f>'[1]начисления 2017'!CK350+'[1]начисления 2017'!CL350+'[1]начисления 2017'!CM350+'[1]начисления 2017'!CN350</f>
        <v>0</v>
      </c>
      <c r="AT347" s="23">
        <f>'[1]начисления 2017'!CJ350</f>
        <v>448.99959711783993</v>
      </c>
      <c r="AU347" s="23">
        <f>'[1]начисления 2017'!CI350</f>
        <v>198.1538291175597</v>
      </c>
      <c r="AV347" s="23">
        <f>1.11426*AM347*2.5%+'[1]начисления 2017'!CY350</f>
        <v>19690.814538896557</v>
      </c>
      <c r="AW347" s="23">
        <f t="shared" si="180"/>
        <v>43.748324271767125</v>
      </c>
      <c r="AX347" s="23">
        <f>'[1]начисления 2017'!CO350</f>
        <v>0</v>
      </c>
      <c r="AY347" s="23">
        <f t="shared" si="181"/>
        <v>0</v>
      </c>
      <c r="AZ347" s="23">
        <f>'[1]начисления 2017'!CP350</f>
        <v>0</v>
      </c>
      <c r="BA347" s="23">
        <f>'[1]начисления 2017'!CQ350</f>
        <v>0</v>
      </c>
      <c r="BB347" s="23">
        <f>1.11426*AX347*2.5%+'[1]начисления 2017'!CR350</f>
        <v>0</v>
      </c>
      <c r="BC347" s="23">
        <v>0</v>
      </c>
      <c r="BD347" s="23">
        <f>'[1]начисления 2017'!DA350</f>
        <v>10721.268</v>
      </c>
      <c r="BE347" s="23">
        <f t="shared" si="182"/>
        <v>2899.3117000000002</v>
      </c>
      <c r="BF347" s="23">
        <f>'[1]начисления 2017'!CZ350</f>
        <v>2631.28</v>
      </c>
      <c r="BG347" s="23">
        <f t="shared" si="183"/>
        <v>268.0317</v>
      </c>
      <c r="BH347" s="23">
        <f t="shared" si="192"/>
        <v>27.042619399123314</v>
      </c>
      <c r="BI347" s="23">
        <f t="shared" si="184"/>
        <v>47883.221181423432</v>
      </c>
      <c r="BJ347" s="23">
        <f>'[1]начисления 2017'!DD350</f>
        <v>26718.987308997064</v>
      </c>
      <c r="BK347" s="23">
        <f t="shared" si="185"/>
        <v>8069.1341673171128</v>
      </c>
      <c r="BL347" s="23">
        <f>'[1]начисления 2017'!DF350</f>
        <v>3887.7039546768233</v>
      </c>
      <c r="BM347" s="23">
        <f>'[1]начисления 2017'!DK350</f>
        <v>273.32510425378609</v>
      </c>
      <c r="BN347" s="23">
        <f>'[1]начисления 2017'!DG350</f>
        <v>564.33408741513142</v>
      </c>
      <c r="BO347" s="23">
        <f>'[1]начисления 2017'!DH350</f>
        <v>520.89595560165935</v>
      </c>
      <c r="BP347" s="23">
        <f>'[1]начисления 2017'!DE350</f>
        <v>2940.2445532960751</v>
      </c>
      <c r="BQ347" s="23">
        <f>'[1]начисления 2017'!DJ350</f>
        <v>3510.1978798170408</v>
      </c>
      <c r="BR347" s="23">
        <f>'[1]начисления 2017'!DI350</f>
        <v>1008.0480127685064</v>
      </c>
      <c r="BS347" s="23">
        <f>'[1]начисления 2017'!DL350</f>
        <v>41.307332238355571</v>
      </c>
      <c r="BT347" s="23">
        <f>'[1]начисления 2017'!DM350</f>
        <v>129.31893960225167</v>
      </c>
      <c r="BU347" s="23">
        <f>'[1]начисления 2017'!DN350</f>
        <v>219.72388543962919</v>
      </c>
      <c r="BV347" s="23">
        <f>'[1]начисления 2017'!DS350</f>
        <v>1684.6227748997276</v>
      </c>
      <c r="BW347" s="23">
        <f t="shared" si="186"/>
        <v>330790.08790088864</v>
      </c>
    </row>
    <row r="348" spans="1:75" s="25" customFormat="1" ht="12" x14ac:dyDescent="0.2">
      <c r="A348" s="18">
        <f t="shared" si="187"/>
        <v>345</v>
      </c>
      <c r="B348" s="35" t="s">
        <v>162</v>
      </c>
      <c r="C348" s="29">
        <v>18</v>
      </c>
      <c r="D348" s="29"/>
      <c r="E348" s="28">
        <v>357.17</v>
      </c>
      <c r="F348" s="23">
        <f>'[1]начисления 2017'!BD351+'[1]начисления 2017'!BH351</f>
        <v>85.720800000000011</v>
      </c>
      <c r="G348" s="23">
        <f t="shared" si="170"/>
        <v>2.3878814652000004</v>
      </c>
      <c r="H348" s="23">
        <f>'[1]начисления 2017'!BF351</f>
        <v>0</v>
      </c>
      <c r="I348" s="23">
        <f t="shared" si="171"/>
        <v>0</v>
      </c>
      <c r="J348" s="23">
        <f>'[1]начисления 2017'!BG351</f>
        <v>0</v>
      </c>
      <c r="K348" s="23">
        <f>'[1]начисления 2017'!AS351</f>
        <v>0</v>
      </c>
      <c r="L348" s="23">
        <f>1.11426*F348*2.5%+'[1]начисления 2017'!BI351+'[1]начисления 2017'!BY351</f>
        <v>2.3878814652000004</v>
      </c>
      <c r="M348" s="23">
        <f t="shared" si="188"/>
        <v>2.7856500000000004</v>
      </c>
      <c r="N348" s="23">
        <f>'[1]начисления 2017'!BJ351</f>
        <v>0</v>
      </c>
      <c r="O348" s="23">
        <f t="shared" si="172"/>
        <v>0</v>
      </c>
      <c r="P348" s="23">
        <f>'[1]начисления 2017'!BK351</f>
        <v>0</v>
      </c>
      <c r="Q348" s="23">
        <f t="shared" si="173"/>
        <v>0</v>
      </c>
      <c r="R348" s="23">
        <f>'[1]начисления 2017'!BL351</f>
        <v>0</v>
      </c>
      <c r="S348" s="23">
        <f>'[1]начисления 2017'!BC351</f>
        <v>0</v>
      </c>
      <c r="T348" s="23">
        <f t="shared" si="174"/>
        <v>0</v>
      </c>
      <c r="U348" s="24">
        <v>0</v>
      </c>
      <c r="V348" s="24">
        <f>'[1]начисления 2017'!E351*'[1]начисления 2017'!I351*12</f>
        <v>8657.8008000000009</v>
      </c>
      <c r="W348" s="23">
        <f t="shared" si="175"/>
        <v>11044.412376874336</v>
      </c>
      <c r="X348" s="23">
        <f>'[1]начисления 2017'!AL351</f>
        <v>9592.4080234159428</v>
      </c>
      <c r="Y348" s="23">
        <f>'[1]начисления 2017'!AM351</f>
        <v>1054.9571894135886</v>
      </c>
      <c r="Z348" s="23">
        <f>1.11426*V348*2.5%+'[1]начисления 2017'!AN351</f>
        <v>397.04716404480462</v>
      </c>
      <c r="AA348" s="23">
        <f t="shared" si="189"/>
        <v>127.56602550701253</v>
      </c>
      <c r="AB348" s="23">
        <f>'[1]начисления 2017'!BQ351</f>
        <v>1885.8575999999998</v>
      </c>
      <c r="AC348" s="23">
        <f t="shared" si="176"/>
        <v>844.26897168025664</v>
      </c>
      <c r="AD348" s="23">
        <f>'[1]начисления 2017'!BN351</f>
        <v>166.44607999999997</v>
      </c>
      <c r="AE348" s="23">
        <f>'[1]начисления 2017'!BP351</f>
        <v>258.27839999999998</v>
      </c>
      <c r="AF348" s="23">
        <f>1.11426*AB348*2.5%+'[1]начисления 2017'!BR351</f>
        <v>419.54449168025667</v>
      </c>
      <c r="AG348" s="23">
        <f t="shared" si="196"/>
        <v>44.768437006073881</v>
      </c>
      <c r="AH348" s="23">
        <f>'[1]начисления 2017'!CD351</f>
        <v>642.90599999999995</v>
      </c>
      <c r="AI348" s="23">
        <f t="shared" si="177"/>
        <v>625.21448451578647</v>
      </c>
      <c r="AJ348" s="23">
        <f>'[1]начисления 2017'!BT351</f>
        <v>374.06</v>
      </c>
      <c r="AK348" s="23">
        <f>1.11426*AH348*2.5%+'[1]начисления 2017'!CE351</f>
        <v>251.15448451578646</v>
      </c>
      <c r="AL348" s="23">
        <f t="shared" si="197"/>
        <v>97.248195617366534</v>
      </c>
      <c r="AM348" s="23">
        <f>'[1]начисления 2017'!CS351</f>
        <v>29059.351199999997</v>
      </c>
      <c r="AN348" s="23">
        <f t="shared" si="178"/>
        <v>1675.7318309825582</v>
      </c>
      <c r="AO348" s="23">
        <f>'[1]начисления 2017'!CV351</f>
        <v>178.69112992805572</v>
      </c>
      <c r="AP348" s="23">
        <f t="shared" si="179"/>
        <v>53.964721238272823</v>
      </c>
      <c r="AQ348" s="23">
        <f>'[1]начисления 2017'!CW351</f>
        <v>238.91615327026966</v>
      </c>
      <c r="AR348" s="23">
        <f>'[1]начисления 2017'!CH351</f>
        <v>274.66634125004521</v>
      </c>
      <c r="AS348" s="23">
        <f>'[1]начисления 2017'!CK351+'[1]начисления 2017'!CL351+'[1]начисления 2017'!CM351+'[1]начисления 2017'!CN351</f>
        <v>0</v>
      </c>
      <c r="AT348" s="23">
        <f>'[1]начисления 2017'!CJ351</f>
        <v>1.841983516891732</v>
      </c>
      <c r="AU348" s="23">
        <f>'[1]начисления 2017'!CI351</f>
        <v>0.81290960924344147</v>
      </c>
      <c r="AV348" s="23">
        <f>1.11426*AM348*2.5%+'[1]начисления 2017'!CY351</f>
        <v>926.83859216977953</v>
      </c>
      <c r="AW348" s="23">
        <f t="shared" si="180"/>
        <v>5.7665837734964924</v>
      </c>
      <c r="AX348" s="23">
        <f>'[1]начисления 2017'!CO351</f>
        <v>0</v>
      </c>
      <c r="AY348" s="23">
        <f t="shared" si="181"/>
        <v>0</v>
      </c>
      <c r="AZ348" s="23">
        <f>'[1]начисления 2017'!CP351</f>
        <v>0</v>
      </c>
      <c r="BA348" s="23">
        <f>'[1]начисления 2017'!CQ351</f>
        <v>0</v>
      </c>
      <c r="BB348" s="23">
        <f>1.11426*AX348*2.5%+'[1]начисления 2017'!CR351</f>
        <v>0</v>
      </c>
      <c r="BC348" s="23">
        <v>0</v>
      </c>
      <c r="BD348" s="23">
        <f>'[1]начисления 2017'!DA351</f>
        <v>1585.8348000000001</v>
      </c>
      <c r="BE348" s="23">
        <f t="shared" si="182"/>
        <v>357.94586999999996</v>
      </c>
      <c r="BF348" s="23">
        <f>'[1]начисления 2017'!CZ351</f>
        <v>318.29999999999995</v>
      </c>
      <c r="BG348" s="23">
        <f t="shared" si="183"/>
        <v>39.645870000000002</v>
      </c>
      <c r="BH348" s="23">
        <f t="shared" si="192"/>
        <v>22.571447542959707</v>
      </c>
      <c r="BI348" s="23">
        <f t="shared" si="184"/>
        <v>5275.5686496884955</v>
      </c>
      <c r="BJ348" s="23">
        <f>'[1]начисления 2017'!DD351</f>
        <v>2943.783820739593</v>
      </c>
      <c r="BK348" s="23">
        <f t="shared" si="185"/>
        <v>889.02271386335701</v>
      </c>
      <c r="BL348" s="23">
        <f>'[1]начисления 2017'!DF351</f>
        <v>428.33060509554741</v>
      </c>
      <c r="BM348" s="23">
        <f>'[1]начисления 2017'!DK351</f>
        <v>30.113791754125437</v>
      </c>
      <c r="BN348" s="23">
        <f>'[1]начисления 2017'!DG351</f>
        <v>62.175917702730686</v>
      </c>
      <c r="BO348" s="23">
        <f>'[1]начисления 2017'!DH351</f>
        <v>57.390090000623339</v>
      </c>
      <c r="BP348" s="23">
        <f>'[1]начисления 2017'!DE351</f>
        <v>323.94357783523316</v>
      </c>
      <c r="BQ348" s="23">
        <f>'[1]начисления 2017'!DJ351</f>
        <v>386.73859928517254</v>
      </c>
      <c r="BR348" s="23">
        <f>'[1]начисления 2017'!DI351</f>
        <v>111.06242149819025</v>
      </c>
      <c r="BS348" s="23">
        <f>'[1]начисления 2017'!DL351</f>
        <v>4.5510653122785047</v>
      </c>
      <c r="BT348" s="23">
        <f>'[1]начисления 2017'!DM351</f>
        <v>14.247808036800878</v>
      </c>
      <c r="BU348" s="23">
        <f>'[1]начисления 2017'!DN351</f>
        <v>24.208238564843253</v>
      </c>
      <c r="BV348" s="23">
        <f>'[1]начисления 2017'!DS351</f>
        <v>191.1477419211146</v>
      </c>
      <c r="BW348" s="23">
        <f t="shared" si="186"/>
        <v>20016.677807127748</v>
      </c>
    </row>
    <row r="349" spans="1:75" s="25" customFormat="1" ht="12" x14ac:dyDescent="0.2">
      <c r="A349" s="18">
        <f t="shared" si="187"/>
        <v>346</v>
      </c>
      <c r="B349" s="35" t="s">
        <v>162</v>
      </c>
      <c r="C349" s="29">
        <v>19</v>
      </c>
      <c r="D349" s="29"/>
      <c r="E349" s="28">
        <v>2410.9</v>
      </c>
      <c r="F349" s="23">
        <f>'[1]начисления 2017'!BD352+'[1]начисления 2017'!BH352</f>
        <v>76955.928</v>
      </c>
      <c r="G349" s="23">
        <f t="shared" si="170"/>
        <v>76282.579444709845</v>
      </c>
      <c r="H349" s="23">
        <f>'[1]начисления 2017'!BF352</f>
        <v>31524.384990070717</v>
      </c>
      <c r="I349" s="23">
        <f t="shared" si="171"/>
        <v>9520.364267001356</v>
      </c>
      <c r="J349" s="23">
        <f>'[1]начисления 2017'!BG352</f>
        <v>162.99434399999998</v>
      </c>
      <c r="K349" s="23">
        <f>'[1]начисления 2017'!AS352</f>
        <v>32931.113035305782</v>
      </c>
      <c r="L349" s="23">
        <f>1.11426*F349*2.5%+'[1]начисления 2017'!BI352+'[1]начисления 2017'!BY352</f>
        <v>2143.7228083320001</v>
      </c>
      <c r="M349" s="23">
        <f t="shared" si="188"/>
        <v>99.125020550346491</v>
      </c>
      <c r="N349" s="23">
        <f>'[1]начисления 2017'!BJ352</f>
        <v>20540.868000000002</v>
      </c>
      <c r="O349" s="23">
        <f t="shared" si="172"/>
        <v>25089.191104499958</v>
      </c>
      <c r="P349" s="23">
        <f>'[1]начисления 2017'!BK352</f>
        <v>12904.84891150703</v>
      </c>
      <c r="Q349" s="23">
        <f t="shared" si="173"/>
        <v>3897.2643712751228</v>
      </c>
      <c r="R349" s="23">
        <f>'[1]начисления 2017'!BL352</f>
        <v>0</v>
      </c>
      <c r="S349" s="23">
        <f>'[1]начисления 2017'!BC352</f>
        <v>7714.8811322758038</v>
      </c>
      <c r="T349" s="23">
        <f t="shared" si="174"/>
        <v>572.19668944200021</v>
      </c>
      <c r="U349" s="24">
        <f>O349/N349*100</f>
        <v>122.14279895328646</v>
      </c>
      <c r="V349" s="24">
        <f>'[1]начисления 2017'!E352*'[1]начисления 2017'!I352*12</f>
        <v>58440.216</v>
      </c>
      <c r="W349" s="23">
        <f t="shared" si="175"/>
        <v>74549.860848913217</v>
      </c>
      <c r="X349" s="23">
        <f>'[1]начисления 2017'!AL352</f>
        <v>64748.821299811003</v>
      </c>
      <c r="Y349" s="23">
        <f>'[1]начисления 2017'!AM352</f>
        <v>7120.9684126808543</v>
      </c>
      <c r="Z349" s="23">
        <f>1.11426*V349*2.5%+'[1]начисления 2017'!AN352</f>
        <v>2680.0711364213671</v>
      </c>
      <c r="AA349" s="23">
        <f t="shared" si="189"/>
        <v>127.56602550701253</v>
      </c>
      <c r="AB349" s="23">
        <f>'[1]начисления 2017'!BQ352</f>
        <v>12729.552</v>
      </c>
      <c r="AC349" s="23">
        <f t="shared" si="176"/>
        <v>10080.186815429992</v>
      </c>
      <c r="AD349" s="23">
        <f>'[1]начисления 2017'!BN352</f>
        <v>2840.5337599999993</v>
      </c>
      <c r="AE349" s="23">
        <f>'[1]начисления 2017'!BP352</f>
        <v>4407.724799999999</v>
      </c>
      <c r="AF349" s="23">
        <f>1.11426*AB349*2.5%+'[1]начисления 2017'!BR352</f>
        <v>2831.9282554299934</v>
      </c>
      <c r="AG349" s="23">
        <f t="shared" si="196"/>
        <v>79.187286523751908</v>
      </c>
      <c r="AH349" s="23">
        <f>'[1]начисления 2017'!CD352</f>
        <v>4339.62</v>
      </c>
      <c r="AI349" s="23">
        <f t="shared" si="177"/>
        <v>6645.3945284293459</v>
      </c>
      <c r="AJ349" s="23">
        <f>'[1]начисления 2017'!BT352</f>
        <v>4950.0999999999995</v>
      </c>
      <c r="AK349" s="23">
        <f>1.11426*AH349*2.5%+'[1]начисления 2017'!CE352</f>
        <v>1695.2945284293464</v>
      </c>
      <c r="AL349" s="23">
        <f t="shared" si="197"/>
        <v>153.13309756221386</v>
      </c>
      <c r="AM349" s="23">
        <f>'[1]начисления 2017'!CS352</f>
        <v>196150.82399999996</v>
      </c>
      <c r="AN349" s="23">
        <f t="shared" si="178"/>
        <v>92390.2480390649</v>
      </c>
      <c r="AO349" s="23">
        <f>'[1]начисления 2017'!CV352</f>
        <v>42174.021139291741</v>
      </c>
      <c r="AP349" s="23">
        <f t="shared" si="179"/>
        <v>12736.554384066105</v>
      </c>
      <c r="AQ349" s="23">
        <f>'[1]начисления 2017'!CW352</f>
        <v>13805.008674000897</v>
      </c>
      <c r="AR349" s="23">
        <f>'[1]начисления 2017'!CH352</f>
        <v>1853.9997259560823</v>
      </c>
      <c r="AS349" s="23">
        <f>'[1]начисления 2017'!CK352+'[1]начисления 2017'!CL352+'[1]начисления 2017'!CM352+'[1]начисления 2017'!CN352</f>
        <v>0</v>
      </c>
      <c r="AT349" s="23">
        <f>'[1]начисления 2017'!CJ352</f>
        <v>434.73815298440275</v>
      </c>
      <c r="AU349" s="23">
        <f>'[1]начисления 2017'!CI352</f>
        <v>191.85992644609459</v>
      </c>
      <c r="AV349" s="23">
        <f>1.11426*AM349*2.5%+'[1]начисления 2017'!CY352</f>
        <v>21194.066036319589</v>
      </c>
      <c r="AW349" s="23">
        <f t="shared" si="180"/>
        <v>47.101636462697151</v>
      </c>
      <c r="AX349" s="23">
        <f>'[1]начисления 2017'!CO352</f>
        <v>0</v>
      </c>
      <c r="AY349" s="23">
        <f t="shared" si="181"/>
        <v>0</v>
      </c>
      <c r="AZ349" s="23">
        <f>'[1]начисления 2017'!CP352</f>
        <v>0</v>
      </c>
      <c r="BA349" s="23">
        <f>'[1]начисления 2017'!CQ352</f>
        <v>0</v>
      </c>
      <c r="BB349" s="23">
        <f>1.11426*AX349*2.5%+'[1]начисления 2017'!CR352</f>
        <v>0</v>
      </c>
      <c r="BC349" s="23">
        <v>0</v>
      </c>
      <c r="BD349" s="23">
        <f>'[1]начисления 2017'!DA352</f>
        <v>10704.396000000001</v>
      </c>
      <c r="BE349" s="23">
        <f t="shared" si="182"/>
        <v>2920.1098999999999</v>
      </c>
      <c r="BF349" s="23">
        <f>'[1]начисления 2017'!CZ352</f>
        <v>2652.5</v>
      </c>
      <c r="BG349" s="23">
        <f t="shared" si="183"/>
        <v>267.60990000000004</v>
      </c>
      <c r="BH349" s="23">
        <f t="shared" si="192"/>
        <v>27.279539172504453</v>
      </c>
      <c r="BI349" s="23">
        <f t="shared" si="184"/>
        <v>47807.867621772377</v>
      </c>
      <c r="BJ349" s="23">
        <f>'[1]начисления 2017'!DD352</f>
        <v>26676.939786831084</v>
      </c>
      <c r="BK349" s="23">
        <f t="shared" si="185"/>
        <v>8056.4358156229873</v>
      </c>
      <c r="BL349" s="23">
        <f>'[1]начисления 2017'!DF352</f>
        <v>3881.5858965214534</v>
      </c>
      <c r="BM349" s="23">
        <f>'[1]начисления 2017'!DK352</f>
        <v>272.89497405286494</v>
      </c>
      <c r="BN349" s="23">
        <f>'[1]начисления 2017'!DG352</f>
        <v>563.44599799111302</v>
      </c>
      <c r="BO349" s="23">
        <f>'[1]начисления 2017'!DH352</f>
        <v>520.07622452480257</v>
      </c>
      <c r="BP349" s="23">
        <f>'[1]начисления 2017'!DE352</f>
        <v>2935.6175067468039</v>
      </c>
      <c r="BQ349" s="23">
        <f>'[1]начисления 2017'!DJ352</f>
        <v>3504.6739008783302</v>
      </c>
      <c r="BR349" s="23">
        <f>'[1]начисления 2017'!DI352</f>
        <v>1006.4616532006429</v>
      </c>
      <c r="BS349" s="23">
        <f>'[1]начисления 2017'!DL352</f>
        <v>41.242327118669586</v>
      </c>
      <c r="BT349" s="23">
        <f>'[1]начисления 2017'!DM352</f>
        <v>129.11543110409929</v>
      </c>
      <c r="BU349" s="23">
        <f>'[1]начисления 2017'!DN352</f>
        <v>219.37810717952624</v>
      </c>
      <c r="BV349" s="23">
        <f>'[1]начисления 2017'!DS352</f>
        <v>1681.971693380442</v>
      </c>
      <c r="BW349" s="23">
        <f t="shared" si="186"/>
        <v>337447.40999620006</v>
      </c>
    </row>
    <row r="350" spans="1:75" s="25" customFormat="1" ht="12" x14ac:dyDescent="0.2">
      <c r="A350" s="18">
        <f t="shared" si="187"/>
        <v>347</v>
      </c>
      <c r="B350" s="35" t="s">
        <v>162</v>
      </c>
      <c r="C350" s="29">
        <v>20</v>
      </c>
      <c r="D350" s="29"/>
      <c r="E350" s="28">
        <v>294.04000000000002</v>
      </c>
      <c r="F350" s="23">
        <f>'[1]начисления 2017'!BD353+'[1]начисления 2017'!BH353</f>
        <v>70.569600000000008</v>
      </c>
      <c r="G350" s="23">
        <f t="shared" si="170"/>
        <v>1.9658220624000002</v>
      </c>
      <c r="H350" s="23">
        <f>'[1]начисления 2017'!BF353</f>
        <v>0</v>
      </c>
      <c r="I350" s="23">
        <f t="shared" si="171"/>
        <v>0</v>
      </c>
      <c r="J350" s="23">
        <f>'[1]начисления 2017'!BG353</f>
        <v>0</v>
      </c>
      <c r="K350" s="23">
        <f>'[1]начисления 2017'!AS353</f>
        <v>0</v>
      </c>
      <c r="L350" s="23">
        <f>1.11426*F350*2.5%+'[1]начисления 2017'!BI353+'[1]начисления 2017'!BY353</f>
        <v>1.9658220624000002</v>
      </c>
      <c r="M350" s="23">
        <f t="shared" si="188"/>
        <v>2.78565</v>
      </c>
      <c r="N350" s="23">
        <f>'[1]начисления 2017'!BJ353</f>
        <v>0</v>
      </c>
      <c r="O350" s="23">
        <f t="shared" si="172"/>
        <v>0</v>
      </c>
      <c r="P350" s="23">
        <f>'[1]начисления 2017'!BK353</f>
        <v>0</v>
      </c>
      <c r="Q350" s="23">
        <f t="shared" si="173"/>
        <v>0</v>
      </c>
      <c r="R350" s="23">
        <f>'[1]начисления 2017'!BL353</f>
        <v>0</v>
      </c>
      <c r="S350" s="23">
        <f>'[1]начисления 2017'!BC353</f>
        <v>0</v>
      </c>
      <c r="T350" s="23">
        <f t="shared" si="174"/>
        <v>0</v>
      </c>
      <c r="U350" s="24">
        <v>0</v>
      </c>
      <c r="V350" s="24">
        <f>'[1]начисления 2017'!E353*'[1]начисления 2017'!I353*12</f>
        <v>7127.5296000000008</v>
      </c>
      <c r="W350" s="23">
        <f t="shared" si="175"/>
        <v>9092.3062275558696</v>
      </c>
      <c r="X350" s="23">
        <f>'[1]начисления 2017'!AL353</f>
        <v>7896.9444667951502</v>
      </c>
      <c r="Y350" s="23">
        <f>'[1]начисления 2017'!AM353</f>
        <v>868.49290806946726</v>
      </c>
      <c r="Z350" s="23">
        <f>1.11426*V350*2.5%+'[1]начисления 2017'!AN353</f>
        <v>326.86885269125173</v>
      </c>
      <c r="AA350" s="23">
        <f t="shared" si="189"/>
        <v>127.56602550701253</v>
      </c>
      <c r="AB350" s="23">
        <f>'[1]начисления 2017'!BQ353</f>
        <v>1552.5311999999999</v>
      </c>
      <c r="AC350" s="23">
        <f t="shared" si="176"/>
        <v>2217.5305649121219</v>
      </c>
      <c r="AD350" s="23">
        <f>'[1]начисления 2017'!BN353</f>
        <v>733.67679999999996</v>
      </c>
      <c r="AE350" s="23">
        <f>'[1]начисления 2017'!BP353</f>
        <v>1138.4639999999999</v>
      </c>
      <c r="AF350" s="23">
        <f>1.11426*AB350*2.5%+'[1]начисления 2017'!BR353</f>
        <v>345.38976491212219</v>
      </c>
      <c r="AG350" s="23">
        <f t="shared" si="196"/>
        <v>142.83323677566815</v>
      </c>
      <c r="AH350" s="23">
        <f>'[1]начисления 2017'!CD353</f>
        <v>529.27200000000005</v>
      </c>
      <c r="AI350" s="23">
        <f t="shared" si="177"/>
        <v>526.54278698385042</v>
      </c>
      <c r="AJ350" s="23">
        <f>'[1]начисления 2017'!BT353</f>
        <v>319.77999999999997</v>
      </c>
      <c r="AK350" s="23">
        <f>1.11426*AH350*2.5%+'[1]начисления 2017'!CE353</f>
        <v>206.76278698385048</v>
      </c>
      <c r="AL350" s="23">
        <f t="shared" si="197"/>
        <v>99.484345853143623</v>
      </c>
      <c r="AM350" s="23">
        <f>'[1]начисления 2017'!CS353</f>
        <v>23923.094399999998</v>
      </c>
      <c r="AN350" s="23">
        <f t="shared" si="178"/>
        <v>1332.3204348052209</v>
      </c>
      <c r="AO350" s="23">
        <f>'[1]начисления 2017'!CV353</f>
        <v>117.08377423205718</v>
      </c>
      <c r="AP350" s="23">
        <f t="shared" si="179"/>
        <v>35.359299818081269</v>
      </c>
      <c r="AQ350" s="23">
        <f>'[1]начисления 2017'!CW353</f>
        <v>197.27191386619836</v>
      </c>
      <c r="AR350" s="23">
        <f>'[1]начисления 2017'!CH353</f>
        <v>226.11890971011925</v>
      </c>
      <c r="AS350" s="23">
        <f>'[1]начисления 2017'!CK353+'[1]начисления 2017'!CL353+'[1]начисления 2017'!CM353+'[1]начисления 2017'!CN353</f>
        <v>0</v>
      </c>
      <c r="AT350" s="23">
        <f>'[1]начисления 2017'!CJ353</f>
        <v>1.2069227068951516</v>
      </c>
      <c r="AU350" s="23">
        <f>'[1]начисления 2017'!CI353</f>
        <v>0.5326426957960898</v>
      </c>
      <c r="AV350" s="23">
        <f>1.11426*AM350*2.5%+'[1]начисления 2017'!CY353</f>
        <v>754.74697177607356</v>
      </c>
      <c r="AW350" s="23">
        <f t="shared" si="180"/>
        <v>5.5691810287101529</v>
      </c>
      <c r="AX350" s="23">
        <f>'[1]начисления 2017'!CO353</f>
        <v>0</v>
      </c>
      <c r="AY350" s="23">
        <f t="shared" si="181"/>
        <v>0</v>
      </c>
      <c r="AZ350" s="23">
        <f>'[1]начисления 2017'!CP353</f>
        <v>0</v>
      </c>
      <c r="BA350" s="23">
        <f>'[1]начисления 2017'!CQ353</f>
        <v>0</v>
      </c>
      <c r="BB350" s="23">
        <f>1.11426*AX350*2.5%+'[1]начисления 2017'!CR353</f>
        <v>0</v>
      </c>
      <c r="BC350" s="23">
        <v>0</v>
      </c>
      <c r="BD350" s="23">
        <f>'[1]начисления 2017'!DA353</f>
        <v>1305.5376000000001</v>
      </c>
      <c r="BE350" s="23">
        <f t="shared" si="182"/>
        <v>308.49843999999996</v>
      </c>
      <c r="BF350" s="23">
        <f>'[1]начисления 2017'!CZ353</f>
        <v>275.85999999999996</v>
      </c>
      <c r="BG350" s="23">
        <f t="shared" si="183"/>
        <v>32.638440000000003</v>
      </c>
      <c r="BH350" s="23">
        <f t="shared" si="192"/>
        <v>23.62999273249579</v>
      </c>
      <c r="BI350" s="23">
        <f t="shared" si="184"/>
        <v>4343.1088998359483</v>
      </c>
      <c r="BJ350" s="23">
        <f>'[1]начисления 2017'!DD353</f>
        <v>2423.4683614252876</v>
      </c>
      <c r="BK350" s="23">
        <f t="shared" si="185"/>
        <v>731.88744515043686</v>
      </c>
      <c r="BL350" s="23">
        <f>'[1]начисления 2017'!DF353</f>
        <v>352.62292779991259</v>
      </c>
      <c r="BM350" s="23">
        <f>'[1]начисления 2017'!DK353</f>
        <v>24.791161988361409</v>
      </c>
      <c r="BN350" s="23">
        <f>'[1]начисления 2017'!DG353</f>
        <v>51.186288997706789</v>
      </c>
      <c r="BO350" s="23">
        <f>'[1]начисления 2017'!DH353</f>
        <v>47.246359055305007</v>
      </c>
      <c r="BP350" s="23">
        <f>'[1]начисления 2017'!DE353</f>
        <v>266.68636679080544</v>
      </c>
      <c r="BQ350" s="23">
        <f>'[1]начисления 2017'!DJ353</f>
        <v>318.38233259739661</v>
      </c>
      <c r="BR350" s="23">
        <f>'[1]начисления 2017'!DI353</f>
        <v>91.432075530777681</v>
      </c>
      <c r="BS350" s="23">
        <f>'[1]начисления 2017'!DL353</f>
        <v>3.7466619380753472</v>
      </c>
      <c r="BT350" s="23">
        <f>'[1]начисления 2017'!DM353</f>
        <v>11.729499888403089</v>
      </c>
      <c r="BU350" s="23">
        <f>'[1]начисления 2017'!DN353</f>
        <v>19.929418673479049</v>
      </c>
      <c r="BV350" s="23">
        <f>'[1]начисления 2017'!DS353</f>
        <v>157.62847727408771</v>
      </c>
      <c r="BW350" s="23">
        <f t="shared" si="186"/>
        <v>17979.901653429497</v>
      </c>
    </row>
    <row r="351" spans="1:75" s="25" customFormat="1" ht="12" x14ac:dyDescent="0.2">
      <c r="A351" s="18">
        <f t="shared" si="187"/>
        <v>348</v>
      </c>
      <c r="B351" s="35" t="s">
        <v>162</v>
      </c>
      <c r="C351" s="29">
        <v>21</v>
      </c>
      <c r="D351" s="29"/>
      <c r="E351" s="33">
        <v>2426</v>
      </c>
      <c r="F351" s="23">
        <f>'[1]начисления 2017'!BD354+'[1]начисления 2017'!BH354</f>
        <v>77437.920000000013</v>
      </c>
      <c r="G351" s="23">
        <f t="shared" si="170"/>
        <v>76596.338900129456</v>
      </c>
      <c r="H351" s="23">
        <f>'[1]начисления 2017'!BF354</f>
        <v>31721.829186574123</v>
      </c>
      <c r="I351" s="23">
        <f t="shared" si="171"/>
        <v>9579.9924143453845</v>
      </c>
      <c r="J351" s="23">
        <f>'[1]начисления 2017'!BG354</f>
        <v>0</v>
      </c>
      <c r="K351" s="23">
        <f>'[1]начисления 2017'!AS354</f>
        <v>33137.367880729944</v>
      </c>
      <c r="L351" s="23">
        <f>1.11426*F351*2.5%+'[1]начисления 2017'!BI354+'[1]начисления 2017'!BY354</f>
        <v>2157.1494184800008</v>
      </c>
      <c r="M351" s="23">
        <f t="shared" si="188"/>
        <v>98.913218356238701</v>
      </c>
      <c r="N351" s="23">
        <f>'[1]начисления 2017'!BJ354</f>
        <v>20669.519999999997</v>
      </c>
      <c r="O351" s="23">
        <f t="shared" si="172"/>
        <v>25246.330258209331</v>
      </c>
      <c r="P351" s="23">
        <f>'[1]начисления 2017'!BK354</f>
        <v>12985.674834840118</v>
      </c>
      <c r="Q351" s="23">
        <f t="shared" si="173"/>
        <v>3921.6738001217154</v>
      </c>
      <c r="R351" s="23">
        <f>'[1]начисления 2017'!BL354</f>
        <v>0</v>
      </c>
      <c r="S351" s="23">
        <f>'[1]начисления 2017'!BC354</f>
        <v>7763.2011393674966</v>
      </c>
      <c r="T351" s="23">
        <f t="shared" si="174"/>
        <v>575.78048387999991</v>
      </c>
      <c r="U351" s="24">
        <f>O351/N351*100</f>
        <v>122.14279895328646</v>
      </c>
      <c r="V351" s="24">
        <f>'[1]начисления 2017'!E354*'[1]начисления 2017'!I354*12</f>
        <v>58806.240000000005</v>
      </c>
      <c r="W351" s="23">
        <f t="shared" si="175"/>
        <v>89265.204319391603</v>
      </c>
      <c r="X351" s="23">
        <f>'[1]начисления 2017'!AL354</f>
        <v>76933.820043868065</v>
      </c>
      <c r="Y351" s="23">
        <f>'[1]начисления 2017'!AM354</f>
        <v>9431.4349629913249</v>
      </c>
      <c r="Z351" s="23">
        <f>1.11426*V351*2.5%+'[1]начисления 2017'!AN354</f>
        <v>2899.9493125322188</v>
      </c>
      <c r="AA351" s="23">
        <f t="shared" si="189"/>
        <v>151.7954630654699</v>
      </c>
      <c r="AB351" s="23">
        <f>'[1]начисления 2017'!BQ354</f>
        <v>12809.28</v>
      </c>
      <c r="AC351" s="23">
        <f t="shared" si="176"/>
        <v>5620.1542085267592</v>
      </c>
      <c r="AD351" s="23">
        <f>'[1]начисления 2017'!BN354</f>
        <v>1085.7321599999998</v>
      </c>
      <c r="AE351" s="23">
        <f>'[1]начисления 2017'!BP354</f>
        <v>1684.7568000000001</v>
      </c>
      <c r="AF351" s="23">
        <f>1.11426*AB351*2.5%+'[1]начисления 2017'!BR354</f>
        <v>2849.66524852676</v>
      </c>
      <c r="AG351" s="23">
        <f t="shared" si="196"/>
        <v>43.875644911554431</v>
      </c>
      <c r="AH351" s="23">
        <f>'[1]начисления 2017'!CD354</f>
        <v>0</v>
      </c>
      <c r="AI351" s="23">
        <f t="shared" si="177"/>
        <v>0</v>
      </c>
      <c r="AJ351" s="23">
        <f>'[1]начисления 2017'!BT354</f>
        <v>0</v>
      </c>
      <c r="AK351" s="23">
        <f>1.11426*AH351*2.5%+'[1]начисления 2017'!CE354</f>
        <v>0</v>
      </c>
      <c r="AL351" s="23">
        <v>0</v>
      </c>
      <c r="AM351" s="23">
        <f>'[1]начисления 2017'!CS354</f>
        <v>190246.91999999998</v>
      </c>
      <c r="AN351" s="23">
        <f t="shared" si="178"/>
        <v>83951.872146459689</v>
      </c>
      <c r="AO351" s="23">
        <f>'[1]начисления 2017'!CV354</f>
        <v>40384.213434592231</v>
      </c>
      <c r="AP351" s="23">
        <f t="shared" si="179"/>
        <v>12196.032457246854</v>
      </c>
      <c r="AQ351" s="23">
        <f>'[1]начисления 2017'!CW354</f>
        <v>6109.245322401971</v>
      </c>
      <c r="AR351" s="23">
        <f>'[1]начисления 2017'!CH354</f>
        <v>1798.1965629876161</v>
      </c>
      <c r="AS351" s="23">
        <f>'[1]начисления 2017'!CK354+'[1]начисления 2017'!CL354+'[1]начисления 2017'!CM354+'[1]начисления 2017'!CN354</f>
        <v>4500</v>
      </c>
      <c r="AT351" s="23">
        <f>'[1]начисления 2017'!CJ354</f>
        <v>416.28846109544509</v>
      </c>
      <c r="AU351" s="23">
        <f>'[1]начисления 2017'!CI354</f>
        <v>183.71765389773714</v>
      </c>
      <c r="AV351" s="23">
        <f>1.11426*AM351*2.5%+'[1]начисления 2017'!CY354</f>
        <v>18364.178254237839</v>
      </c>
      <c r="AW351" s="23">
        <f t="shared" si="180"/>
        <v>44.127848243987181</v>
      </c>
      <c r="AX351" s="23">
        <f>'[1]начисления 2017'!CO354</f>
        <v>131586.23999999999</v>
      </c>
      <c r="AY351" s="23">
        <f t="shared" si="181"/>
        <v>104917.55433830716</v>
      </c>
      <c r="AZ351" s="23">
        <f>'[1]начисления 2017'!CP354</f>
        <v>88791.599999999991</v>
      </c>
      <c r="BA351" s="23">
        <f>'[1]начисления 2017'!CQ354</f>
        <v>1000</v>
      </c>
      <c r="BB351" s="23">
        <f>1.11426*AX351*2.5%+'[1]начисления 2017'!CR354</f>
        <v>15125.954338307176</v>
      </c>
      <c r="BC351" s="23">
        <f>AY351/AX351*100</f>
        <v>79.732922179634571</v>
      </c>
      <c r="BD351" s="23">
        <f>'[1]начисления 2017'!DA354</f>
        <v>25909.68</v>
      </c>
      <c r="BE351" s="23">
        <f t="shared" si="182"/>
        <v>30982.662000000004</v>
      </c>
      <c r="BF351" s="23">
        <f>'[1]начисления 2017'!CZ354</f>
        <v>30334.920000000006</v>
      </c>
      <c r="BG351" s="23">
        <f t="shared" si="183"/>
        <v>647.74200000000008</v>
      </c>
      <c r="BH351" s="23">
        <f t="shared" si="192"/>
        <v>119.57948535064888</v>
      </c>
      <c r="BI351" s="23">
        <f t="shared" si="184"/>
        <v>65126.217627507489</v>
      </c>
      <c r="BJ351" s="23">
        <f>'[1]начисления 2017'!DD354</f>
        <v>36340.633301993425</v>
      </c>
      <c r="BK351" s="23">
        <f t="shared" si="185"/>
        <v>10974.871257202014</v>
      </c>
      <c r="BL351" s="23">
        <f>'[1]начисления 2017'!DF354</f>
        <v>5287.6863247001302</v>
      </c>
      <c r="BM351" s="23">
        <f>'[1]начисления 2017'!DK354</f>
        <v>371.75089276573357</v>
      </c>
      <c r="BN351" s="23">
        <f>'[1]начисления 2017'!DG354</f>
        <v>767.55372100733268</v>
      </c>
      <c r="BO351" s="23">
        <f>'[1]начисления 2017'!DH354</f>
        <v>708.4732924977726</v>
      </c>
      <c r="BP351" s="23">
        <f>'[1]начисления 2017'!DE354</f>
        <v>3999.041875869917</v>
      </c>
      <c r="BQ351" s="23">
        <f>'[1]начисления 2017'!DJ354</f>
        <v>4774.2383531471551</v>
      </c>
      <c r="BR351" s="23">
        <f>'[1]начисления 2017'!DI354</f>
        <v>1371.0513336142812</v>
      </c>
      <c r="BS351" s="23">
        <f>'[1]начисления 2017'!DL354</f>
        <v>56.18231694927357</v>
      </c>
      <c r="BT351" s="23">
        <f>'[1]начисления 2017'!DM354</f>
        <v>175.88736087709407</v>
      </c>
      <c r="BU351" s="23">
        <f>'[1]начисления 2017'!DN354</f>
        <v>298.84759688336038</v>
      </c>
      <c r="BV351" s="23">
        <f>'[1]начисления 2017'!DS354</f>
        <v>2079.8915016130791</v>
      </c>
      <c r="BW351" s="23">
        <f t="shared" si="186"/>
        <v>483786.22530014464</v>
      </c>
    </row>
    <row r="352" spans="1:75" s="25" customFormat="1" ht="12" x14ac:dyDescent="0.2">
      <c r="A352" s="18">
        <f t="shared" si="187"/>
        <v>349</v>
      </c>
      <c r="B352" s="35" t="s">
        <v>162</v>
      </c>
      <c r="C352" s="29">
        <v>22</v>
      </c>
      <c r="D352" s="29"/>
      <c r="E352" s="28">
        <v>892.81</v>
      </c>
      <c r="F352" s="23">
        <f>'[1]начисления 2017'!BD355+'[1]начисления 2017'!BH355</f>
        <v>214.27439999999996</v>
      </c>
      <c r="G352" s="23">
        <f t="shared" si="170"/>
        <v>5.9689348235999988</v>
      </c>
      <c r="H352" s="23">
        <f>'[1]начисления 2017'!BF355</f>
        <v>0</v>
      </c>
      <c r="I352" s="23">
        <f t="shared" si="171"/>
        <v>0</v>
      </c>
      <c r="J352" s="23">
        <f>'[1]начисления 2017'!BG355</f>
        <v>0</v>
      </c>
      <c r="K352" s="23">
        <f>'[1]начисления 2017'!AS355</f>
        <v>0</v>
      </c>
      <c r="L352" s="23">
        <f>1.11426*F352*2.5%+'[1]начисления 2017'!BI355+'[1]начисления 2017'!BY355</f>
        <v>5.9689348235999988</v>
      </c>
      <c r="M352" s="23">
        <f t="shared" si="188"/>
        <v>2.78565</v>
      </c>
      <c r="N352" s="23">
        <f>'[1]начисления 2017'!BJ355</f>
        <v>0</v>
      </c>
      <c r="O352" s="23">
        <f t="shared" si="172"/>
        <v>0</v>
      </c>
      <c r="P352" s="23">
        <f>'[1]начисления 2017'!BK355</f>
        <v>0</v>
      </c>
      <c r="Q352" s="23">
        <f t="shared" si="173"/>
        <v>0</v>
      </c>
      <c r="R352" s="23">
        <f>'[1]начисления 2017'!BL355</f>
        <v>0</v>
      </c>
      <c r="S352" s="23">
        <f>'[1]начисления 2017'!BC355</f>
        <v>0</v>
      </c>
      <c r="T352" s="23">
        <f t="shared" si="174"/>
        <v>0</v>
      </c>
      <c r="U352" s="24">
        <v>0</v>
      </c>
      <c r="V352" s="24">
        <f>'[1]начисления 2017'!E355*'[1]начисления 2017'!I355*12</f>
        <v>30855.513599999998</v>
      </c>
      <c r="W352" s="23">
        <f t="shared" si="175"/>
        <v>27864.1391090736</v>
      </c>
      <c r="X352" s="23">
        <f>'[1]начисления 2017'!AL355</f>
        <v>23977.93153788388</v>
      </c>
      <c r="Y352" s="23">
        <f>'[1]начисления 2017'!AM355</f>
        <v>2637.0533031339305</v>
      </c>
      <c r="Z352" s="23">
        <f>1.11426*V352*2.5%+'[1]начисления 2017'!AN355</f>
        <v>1249.1542680557891</v>
      </c>
      <c r="AA352" s="23">
        <f t="shared" si="189"/>
        <v>90.305218932001836</v>
      </c>
      <c r="AB352" s="23">
        <f>'[1]начисления 2017'!BQ355</f>
        <v>4714.0367999999999</v>
      </c>
      <c r="AC352" s="23">
        <f t="shared" si="176"/>
        <v>3717.2253461406331</v>
      </c>
      <c r="AD352" s="23">
        <f>'[1]начисления 2017'!BN355</f>
        <v>1045.7631999999999</v>
      </c>
      <c r="AE352" s="23">
        <f>'[1]начисления 2017'!BP355</f>
        <v>1622.7359999999999</v>
      </c>
      <c r="AF352" s="23">
        <f>1.11426*AB352*2.5%+'[1]начисления 2017'!BR355</f>
        <v>1048.7261461406333</v>
      </c>
      <c r="AG352" s="23">
        <f t="shared" si="196"/>
        <v>78.854398127325467</v>
      </c>
      <c r="AH352" s="23">
        <f>'[1]начисления 2017'!CD355</f>
        <v>1607.0579999999998</v>
      </c>
      <c r="AI352" s="23">
        <f t="shared" si="177"/>
        <v>1778.3053456912376</v>
      </c>
      <c r="AJ352" s="23">
        <f>'[1]начисления 2017'!BT355</f>
        <v>1150.5</v>
      </c>
      <c r="AK352" s="23">
        <f>1.11426*AH352*2.5%+'[1]начисления 2017'!CE355</f>
        <v>627.80534569123756</v>
      </c>
      <c r="AL352" s="23">
        <f t="shared" ref="AL352:AL355" si="198">AI352/AH352*100</f>
        <v>110.65595303288605</v>
      </c>
      <c r="AM352" s="23">
        <f>'[1]начисления 2017'!CS355</f>
        <v>63446.649840000005</v>
      </c>
      <c r="AN352" s="23">
        <f t="shared" si="178"/>
        <v>25035.832755791307</v>
      </c>
      <c r="AO352" s="23">
        <f>'[1]начисления 2017'!CV355</f>
        <v>13706.963609313896</v>
      </c>
      <c r="AP352" s="23">
        <f t="shared" si="179"/>
        <v>4139.503010012796</v>
      </c>
      <c r="AQ352" s="23">
        <f>'[1]начисления 2017'!CW355</f>
        <v>598.74724955407612</v>
      </c>
      <c r="AR352" s="23">
        <f>'[1]начисления 2017'!CH355</f>
        <v>599.69195651297161</v>
      </c>
      <c r="AS352" s="23">
        <f>'[1]начисления 2017'!CK355+'[1]начисления 2017'!CL355+'[1]начисления 2017'!CM355+'[1]начисления 2017'!CN355</f>
        <v>0</v>
      </c>
      <c r="AT352" s="23">
        <f>'[1]начисления 2017'!CJ355</f>
        <v>141.29409246646043</v>
      </c>
      <c r="AU352" s="23">
        <f>'[1]начисления 2017'!CI355</f>
        <v>62.356326450269876</v>
      </c>
      <c r="AV352" s="23">
        <f>1.11426*AM352*2.5%+'[1]начисления 2017'!CY355</f>
        <v>5787.2765114808371</v>
      </c>
      <c r="AW352" s="23">
        <f t="shared" si="180"/>
        <v>39.45966070537493</v>
      </c>
      <c r="AX352" s="23">
        <f>'[1]начисления 2017'!CO355</f>
        <v>0</v>
      </c>
      <c r="AY352" s="23">
        <f t="shared" si="181"/>
        <v>0</v>
      </c>
      <c r="AZ352" s="23">
        <f>'[1]начисления 2017'!CP355</f>
        <v>0</v>
      </c>
      <c r="BA352" s="23">
        <f>'[1]начисления 2017'!CQ355</f>
        <v>0</v>
      </c>
      <c r="BB352" s="23">
        <f>1.11426*AX352*2.5%+'[1]начисления 2017'!CR355</f>
        <v>0</v>
      </c>
      <c r="BC352" s="23">
        <v>0</v>
      </c>
      <c r="BD352" s="23">
        <f>'[1]начисления 2017'!DA355</f>
        <v>3964.0763999999999</v>
      </c>
      <c r="BE352" s="23">
        <f t="shared" si="182"/>
        <v>1223.7619099999999</v>
      </c>
      <c r="BF352" s="23">
        <f>'[1]начисления 2017'!CZ355</f>
        <v>1124.6599999999999</v>
      </c>
      <c r="BG352" s="23">
        <f t="shared" si="183"/>
        <v>99.101910000000004</v>
      </c>
      <c r="BH352" s="23">
        <f t="shared" si="192"/>
        <v>30.87129980643158</v>
      </c>
      <c r="BI352" s="23">
        <f t="shared" si="184"/>
        <v>13189.919793833704</v>
      </c>
      <c r="BJ352" s="23">
        <f>'[1]начисления 2017'!DD355</f>
        <v>7360.0165336173277</v>
      </c>
      <c r="BK352" s="23">
        <f t="shared" si="185"/>
        <v>2222.7249931524329</v>
      </c>
      <c r="BL352" s="23">
        <f>'[1]начисления 2017'!DF355</f>
        <v>1070.9075554894202</v>
      </c>
      <c r="BM352" s="23">
        <f>'[1]начисления 2017'!DK355</f>
        <v>75.29017709751129</v>
      </c>
      <c r="BN352" s="23">
        <f>'[1]начисления 2017'!DG355</f>
        <v>155.45155831787855</v>
      </c>
      <c r="BO352" s="23">
        <f>'[1]начисления 2017'!DH355</f>
        <v>143.48608355495784</v>
      </c>
      <c r="BP352" s="23">
        <f>'[1]начисления 2017'!DE355</f>
        <v>809.92023667942317</v>
      </c>
      <c r="BQ352" s="23">
        <f>'[1]начисления 2017'!DJ355</f>
        <v>966.91967150351059</v>
      </c>
      <c r="BR352" s="23">
        <f>'[1]начисления 2017'!DI355</f>
        <v>277.67706742979811</v>
      </c>
      <c r="BS352" s="23">
        <f>'[1]начисления 2017'!DL355</f>
        <v>11.378524369879383</v>
      </c>
      <c r="BT352" s="23">
        <f>'[1]начисления 2017'!DM355</f>
        <v>35.622215863770315</v>
      </c>
      <c r="BU352" s="23">
        <f>'[1]начисления 2017'!DN355</f>
        <v>60.525176757794313</v>
      </c>
      <c r="BV352" s="23">
        <f>'[1]начисления 2017'!DS355</f>
        <v>421.23745375573105</v>
      </c>
      <c r="BW352" s="23">
        <f t="shared" si="186"/>
        <v>73236.390649109817</v>
      </c>
    </row>
    <row r="353" spans="1:75" s="25" customFormat="1" ht="12" x14ac:dyDescent="0.2">
      <c r="A353" s="18">
        <f t="shared" si="187"/>
        <v>350</v>
      </c>
      <c r="B353" s="35" t="s">
        <v>163</v>
      </c>
      <c r="C353" s="29">
        <v>32</v>
      </c>
      <c r="D353" s="29"/>
      <c r="E353" s="26">
        <v>1501.58</v>
      </c>
      <c r="F353" s="23">
        <f>'[1]начисления 2017'!BD356+'[1]начисления 2017'!BH356</f>
        <v>47930.433599999997</v>
      </c>
      <c r="G353" s="23">
        <f t="shared" si="170"/>
        <v>47409.534445860001</v>
      </c>
      <c r="H353" s="23">
        <f>'[1]начисления 2017'!BF356</f>
        <v>19634.321628184651</v>
      </c>
      <c r="I353" s="23">
        <f t="shared" si="171"/>
        <v>5929.5651317117645</v>
      </c>
      <c r="J353" s="23">
        <f>'[1]начисления 2017'!BG356</f>
        <v>0</v>
      </c>
      <c r="K353" s="23">
        <f>'[1]начисления 2017'!AS356</f>
        <v>20510.473562385188</v>
      </c>
      <c r="L353" s="23">
        <f>1.11426*F353*2.5%+'[1]начисления 2017'!BI356+'[1]начисления 2017'!BY356</f>
        <v>1335.1741235784002</v>
      </c>
      <c r="M353" s="23">
        <f t="shared" si="188"/>
        <v>98.913218356238701</v>
      </c>
      <c r="N353" s="23">
        <f>'[1]начисления 2017'!BJ356</f>
        <v>0</v>
      </c>
      <c r="O353" s="23">
        <f t="shared" si="172"/>
        <v>0</v>
      </c>
      <c r="P353" s="23">
        <f>'[1]начисления 2017'!BK356</f>
        <v>0</v>
      </c>
      <c r="Q353" s="23">
        <f t="shared" si="173"/>
        <v>0</v>
      </c>
      <c r="R353" s="23">
        <f>'[1]начисления 2017'!BL356</f>
        <v>0</v>
      </c>
      <c r="S353" s="23">
        <f>'[1]начисления 2017'!BC356</f>
        <v>0</v>
      </c>
      <c r="T353" s="23">
        <f t="shared" si="174"/>
        <v>0</v>
      </c>
      <c r="U353" s="24">
        <v>0</v>
      </c>
      <c r="V353" s="24">
        <f>'[1]начисления 2017'!E356*'[1]начисления 2017'!I356*12</f>
        <v>36398.299199999994</v>
      </c>
      <c r="W353" s="23">
        <f t="shared" si="175"/>
        <v>46431.863641590739</v>
      </c>
      <c r="X353" s="23">
        <f>'[1]начисления 2017'!AL356</f>
        <v>40327.485622535234</v>
      </c>
      <c r="Y353" s="23">
        <f>'[1]начисления 2017'!AM356</f>
        <v>4435.1502547236787</v>
      </c>
      <c r="Z353" s="23">
        <f>1.11426*V353*2.5%+'[1]начисления 2017'!AN356</f>
        <v>1669.2277643318243</v>
      </c>
      <c r="AA353" s="23">
        <f t="shared" si="189"/>
        <v>127.56602550701255</v>
      </c>
      <c r="AB353" s="23">
        <f>'[1]начисления 2017'!BQ356</f>
        <v>7928.3423999999995</v>
      </c>
      <c r="AC353" s="23">
        <f t="shared" si="176"/>
        <v>4739.6744804133596</v>
      </c>
      <c r="AD353" s="23">
        <f>'[1]начисления 2017'!BN356</f>
        <v>1166.2175999999999</v>
      </c>
      <c r="AE353" s="23">
        <f>'[1]начисления 2017'!BP356</f>
        <v>1809.6480000000001</v>
      </c>
      <c r="AF353" s="23">
        <f>1.11426*AB353*2.5%+'[1]начисления 2017'!BR356</f>
        <v>1763.8088804133599</v>
      </c>
      <c r="AG353" s="23">
        <f t="shared" si="196"/>
        <v>59.781405006087532</v>
      </c>
      <c r="AH353" s="23">
        <f>'[1]начисления 2017'!CD356</f>
        <v>2702.8440000000001</v>
      </c>
      <c r="AI353" s="23">
        <f t="shared" si="177"/>
        <v>4391.7396955489394</v>
      </c>
      <c r="AJ353" s="23">
        <f>'[1]начисления 2017'!BT356</f>
        <v>3335.8599999999997</v>
      </c>
      <c r="AK353" s="23">
        <f>1.11426*AH353*2.5%+'[1]начисления 2017'!CE356</f>
        <v>1055.8796955489395</v>
      </c>
      <c r="AL353" s="23">
        <f t="shared" si="198"/>
        <v>162.48587397381939</v>
      </c>
      <c r="AM353" s="23">
        <f>'[1]начисления 2017'!CS356</f>
        <v>120366.65279999998</v>
      </c>
      <c r="AN353" s="23">
        <f t="shared" si="178"/>
        <v>97396.634928610409</v>
      </c>
      <c r="AO353" s="23">
        <f>'[1]начисления 2017'!CV356</f>
        <v>40073.429872960827</v>
      </c>
      <c r="AP353" s="23">
        <f t="shared" si="179"/>
        <v>12102.17582163417</v>
      </c>
      <c r="AQ353" s="23">
        <f>'[1]начисления 2017'!CW356</f>
        <v>22540.553535467792</v>
      </c>
      <c r="AR353" s="23">
        <f>'[1]начисления 2017'!CH356</f>
        <v>1137.6946410658511</v>
      </c>
      <c r="AS353" s="23">
        <f>'[1]начисления 2017'!CK356+'[1]начисления 2017'!CL356+'[1]начисления 2017'!CM356+'[1]начисления 2017'!CN356</f>
        <v>0</v>
      </c>
      <c r="AT353" s="23">
        <f>'[1]начисления 2017'!CJ356</f>
        <v>413.08484266135474</v>
      </c>
      <c r="AU353" s="23">
        <f>'[1]начисления 2017'!CI356</f>
        <v>182.30382354282926</v>
      </c>
      <c r="AV353" s="23">
        <f>1.11426*AM353*2.5%+'[1]начисления 2017'!CY356</f>
        <v>20947.392391277579</v>
      </c>
      <c r="AW353" s="23">
        <f t="shared" si="180"/>
        <v>80.916626543103817</v>
      </c>
      <c r="AX353" s="23">
        <f>'[1]начисления 2017'!CO356</f>
        <v>0</v>
      </c>
      <c r="AY353" s="23">
        <f t="shared" si="181"/>
        <v>0</v>
      </c>
      <c r="AZ353" s="23">
        <f>'[1]начисления 2017'!CP356</f>
        <v>0</v>
      </c>
      <c r="BA353" s="23">
        <f>'[1]начисления 2017'!CQ356</f>
        <v>0</v>
      </c>
      <c r="BB353" s="23">
        <f>1.11426*AX353*2.5%+'[1]начисления 2017'!CR356</f>
        <v>0</v>
      </c>
      <c r="BC353" s="23">
        <v>0</v>
      </c>
      <c r="BD353" s="23">
        <f>'[1]начисления 2017'!DA356</f>
        <v>6667.0151999999998</v>
      </c>
      <c r="BE353" s="23">
        <f t="shared" si="182"/>
        <v>2978.6353799999997</v>
      </c>
      <c r="BF353" s="23">
        <f>'[1]начисления 2017'!CZ356</f>
        <v>2811.9599999999996</v>
      </c>
      <c r="BG353" s="23">
        <f t="shared" si="183"/>
        <v>166.67538000000002</v>
      </c>
      <c r="BH353" s="23">
        <f t="shared" si="192"/>
        <v>44.677194976246639</v>
      </c>
      <c r="BI353" s="23">
        <f t="shared" si="184"/>
        <v>27939.242886966163</v>
      </c>
      <c r="BJ353" s="23">
        <f>'[1]начисления 2017'!DD356</f>
        <v>15590.184989673327</v>
      </c>
      <c r="BK353" s="23">
        <f t="shared" si="185"/>
        <v>4708.2358668813449</v>
      </c>
      <c r="BL353" s="23">
        <f>'[1]начисления 2017'!DF356</f>
        <v>2268.4251890821879</v>
      </c>
      <c r="BM353" s="23">
        <f>'[1]начисления 2017'!DK356</f>
        <v>159.48167826717767</v>
      </c>
      <c r="BN353" s="23">
        <f>'[1]начисления 2017'!DG356</f>
        <v>329.28167213200516</v>
      </c>
      <c r="BO353" s="23">
        <f>'[1]начисления 2017'!DH356</f>
        <v>303.93608164438183</v>
      </c>
      <c r="BP353" s="23">
        <f>'[1]начисления 2017'!DE356</f>
        <v>1715.5948303972548</v>
      </c>
      <c r="BQ353" s="23">
        <f>'[1]начисления 2017'!DJ356</f>
        <v>2048.1552561791659</v>
      </c>
      <c r="BR353" s="23">
        <f>'[1]начисления 2017'!DI356</f>
        <v>588.18303312871717</v>
      </c>
      <c r="BS353" s="23">
        <f>'[1]начисления 2017'!DL356</f>
        <v>24.102296377415854</v>
      </c>
      <c r="BT353" s="23">
        <f>'[1]начисления 2017'!DM356</f>
        <v>75.455935801452085</v>
      </c>
      <c r="BU353" s="23">
        <f>'[1]начисления 2017'!DN356</f>
        <v>128.2060574017388</v>
      </c>
      <c r="BV353" s="23">
        <f>'[1]начисления 2017'!DS356</f>
        <v>892.27650490115855</v>
      </c>
      <c r="BW353" s="23">
        <f t="shared" si="186"/>
        <v>232179.60196389075</v>
      </c>
    </row>
    <row r="354" spans="1:75" s="25" customFormat="1" ht="12" x14ac:dyDescent="0.2">
      <c r="A354" s="18">
        <f t="shared" si="187"/>
        <v>351</v>
      </c>
      <c r="B354" s="35" t="s">
        <v>163</v>
      </c>
      <c r="C354" s="29">
        <v>34</v>
      </c>
      <c r="D354" s="29"/>
      <c r="E354" s="26">
        <v>1355.61</v>
      </c>
      <c r="F354" s="23">
        <f>'[1]начисления 2017'!BD357+'[1]начисления 2017'!BH357</f>
        <v>43271.071199999998</v>
      </c>
      <c r="G354" s="23">
        <f t="shared" si="170"/>
        <v>42800.809141139522</v>
      </c>
      <c r="H354" s="23">
        <f>'[1]начисления 2017'!BF357</f>
        <v>17725.650809403029</v>
      </c>
      <c r="I354" s="23">
        <f t="shared" si="171"/>
        <v>5353.1465444397145</v>
      </c>
      <c r="J354" s="23">
        <f>'[1]начисления 2017'!BG357</f>
        <v>0</v>
      </c>
      <c r="K354" s="23">
        <f>'[1]начисления 2017'!AS357</f>
        <v>18516.631192413981</v>
      </c>
      <c r="L354" s="23">
        <f>1.11426*F354*2.5%+'[1]начисления 2017'!BI357+'[1]начисления 2017'!BY357</f>
        <v>1205.3805948828001</v>
      </c>
      <c r="M354" s="23">
        <f t="shared" si="188"/>
        <v>98.913218356238701</v>
      </c>
      <c r="N354" s="23">
        <f>'[1]начисления 2017'!BJ357</f>
        <v>0</v>
      </c>
      <c r="O354" s="23">
        <f t="shared" si="172"/>
        <v>0</v>
      </c>
      <c r="P354" s="23">
        <f>'[1]начисления 2017'!BK357</f>
        <v>0</v>
      </c>
      <c r="Q354" s="23">
        <f t="shared" si="173"/>
        <v>0</v>
      </c>
      <c r="R354" s="23">
        <f>'[1]начисления 2017'!BL357</f>
        <v>0</v>
      </c>
      <c r="S354" s="23">
        <f>'[1]начисления 2017'!BC357</f>
        <v>0</v>
      </c>
      <c r="T354" s="23">
        <f t="shared" si="174"/>
        <v>0</v>
      </c>
      <c r="U354" s="24">
        <v>0</v>
      </c>
      <c r="V354" s="24">
        <f>'[1]начисления 2017'!E357*'[1]начисления 2017'!I357*12</f>
        <v>32859.986399999994</v>
      </c>
      <c r="W354" s="23">
        <f t="shared" si="175"/>
        <v>41918.178632624855</v>
      </c>
      <c r="X354" s="23">
        <f>'[1]начисления 2017'!AL357</f>
        <v>36407.21292556174</v>
      </c>
      <c r="Y354" s="23">
        <f>'[1]начисления 2017'!AM357</f>
        <v>4004.0051391241</v>
      </c>
      <c r="Z354" s="23">
        <f>1.11426*V354*2.5%+'[1]начисления 2017'!AN357</f>
        <v>1506.960567939014</v>
      </c>
      <c r="AA354" s="23">
        <f t="shared" si="189"/>
        <v>127.56602550701257</v>
      </c>
      <c r="AB354" s="23">
        <f>'[1]начисления 2017'!BQ357</f>
        <v>7157.6207999999997</v>
      </c>
      <c r="AC354" s="23">
        <f t="shared" si="176"/>
        <v>3939.508965026942</v>
      </c>
      <c r="AD354" s="23">
        <f>'[1]начисления 2017'!BN357</f>
        <v>919.83359999999993</v>
      </c>
      <c r="AE354" s="23">
        <f>'[1]начисления 2017'!BP357</f>
        <v>1427.328</v>
      </c>
      <c r="AF354" s="23">
        <f>1.11426*AB354*2.5%+'[1]начисления 2017'!BR357</f>
        <v>1592.3473650269418</v>
      </c>
      <c r="AG354" s="23">
        <f t="shared" si="196"/>
        <v>55.039363988477042</v>
      </c>
      <c r="AH354" s="23">
        <f>'[1]начисления 2017'!CD357</f>
        <v>2440.0979999999995</v>
      </c>
      <c r="AI354" s="23">
        <f t="shared" si="177"/>
        <v>3937.4566401277971</v>
      </c>
      <c r="AJ354" s="23">
        <f>'[1]начисления 2017'!BT357</f>
        <v>2984.22</v>
      </c>
      <c r="AK354" s="23">
        <f>1.11426*AH354*2.5%+'[1]начисления 2017'!CE357</f>
        <v>953.23664012779705</v>
      </c>
      <c r="AL354" s="23">
        <f t="shared" si="198"/>
        <v>161.3646927347917</v>
      </c>
      <c r="AM354" s="23">
        <f>'[1]начисления 2017'!CS357</f>
        <v>108665.69759999998</v>
      </c>
      <c r="AN354" s="23">
        <f t="shared" si="178"/>
        <v>96605.076442800564</v>
      </c>
      <c r="AO354" s="23">
        <f>'[1]начисления 2017'!CV357</f>
        <v>28097.887717981561</v>
      </c>
      <c r="AP354" s="23">
        <f t="shared" si="179"/>
        <v>8485.5620908304318</v>
      </c>
      <c r="AQ354" s="23">
        <f>'[1]начисления 2017'!CW357</f>
        <v>37201.131437688513</v>
      </c>
      <c r="AR354" s="23">
        <f>'[1]начисления 2017'!CH357</f>
        <v>1027.0982780639581</v>
      </c>
      <c r="AS354" s="23">
        <f>'[1]начисления 2017'!CK357+'[1]начисления 2017'!CL357+'[1]начисления 2017'!CM357+'[1]начисления 2017'!CN357</f>
        <v>0</v>
      </c>
      <c r="AT354" s="23">
        <f>'[1]начисления 2017'!CJ357</f>
        <v>289.63858506482404</v>
      </c>
      <c r="AU354" s="23">
        <f>'[1]начисления 2017'!CI357</f>
        <v>127.82415632262612</v>
      </c>
      <c r="AV354" s="23">
        <f>1.11426*AM354*2.5%+'[1]начисления 2017'!CY357</f>
        <v>21375.934176848637</v>
      </c>
      <c r="AW354" s="23">
        <f t="shared" si="180"/>
        <v>88.901169896691087</v>
      </c>
      <c r="AX354" s="23">
        <f>'[1]начисления 2017'!CO357</f>
        <v>0</v>
      </c>
      <c r="AY354" s="23">
        <f t="shared" si="181"/>
        <v>0</v>
      </c>
      <c r="AZ354" s="23">
        <f>'[1]начисления 2017'!CP357</f>
        <v>0</v>
      </c>
      <c r="BA354" s="23">
        <f>'[1]начисления 2017'!CQ357</f>
        <v>0</v>
      </c>
      <c r="BB354" s="23">
        <f>1.11426*AX354*2.5%+'[1]начисления 2017'!CR357</f>
        <v>0</v>
      </c>
      <c r="BC354" s="23">
        <v>0</v>
      </c>
      <c r="BD354" s="23">
        <f>'[1]начисления 2017'!DA357</f>
        <v>6018.9084000000003</v>
      </c>
      <c r="BE354" s="23">
        <f t="shared" si="182"/>
        <v>2962.4327099999996</v>
      </c>
      <c r="BF354" s="23">
        <f>'[1]начисления 2017'!CZ357</f>
        <v>2811.9599999999996</v>
      </c>
      <c r="BG354" s="23">
        <f t="shared" si="183"/>
        <v>150.47271000000001</v>
      </c>
      <c r="BH354" s="23">
        <f t="shared" si="192"/>
        <v>49.218770466751074</v>
      </c>
      <c r="BI354" s="23">
        <f t="shared" si="184"/>
        <v>25223.242884162155</v>
      </c>
      <c r="BJ354" s="23">
        <f>'[1]начисления 2017'!DD357</f>
        <v>14074.64848616195</v>
      </c>
      <c r="BK354" s="23">
        <f t="shared" si="185"/>
        <v>4250.543842820909</v>
      </c>
      <c r="BL354" s="23">
        <f>'[1]начисления 2017'!DF357</f>
        <v>2047.9094490947568</v>
      </c>
      <c r="BM354" s="23">
        <f>'[1]начисления 2017'!DK357</f>
        <v>143.97831475896638</v>
      </c>
      <c r="BN354" s="23">
        <f>'[1]начисления 2017'!DG357</f>
        <v>297.27189197969307</v>
      </c>
      <c r="BO354" s="23">
        <f>'[1]начисления 2017'!DH357</f>
        <v>274.39017011277491</v>
      </c>
      <c r="BP354" s="23">
        <f>'[1]начисления 2017'!DE357</f>
        <v>1548.8202480286252</v>
      </c>
      <c r="BQ354" s="23">
        <f>'[1]начисления 2017'!DJ357</f>
        <v>1849.0521629410619</v>
      </c>
      <c r="BR354" s="23">
        <f>'[1]начисления 2017'!DI357</f>
        <v>531.00520887306732</v>
      </c>
      <c r="BS354" s="23">
        <f>'[1]начисления 2017'!DL357</f>
        <v>21.759289543140365</v>
      </c>
      <c r="BT354" s="23">
        <f>'[1]начисления 2017'!DM357</f>
        <v>68.120793518697951</v>
      </c>
      <c r="BU354" s="23">
        <f>'[1]начисления 2017'!DN357</f>
        <v>115.74302632851474</v>
      </c>
      <c r="BV354" s="23">
        <f>'[1]начисления 2017'!DS357</f>
        <v>805.5374690719508</v>
      </c>
      <c r="BW354" s="23">
        <f t="shared" si="186"/>
        <v>218192.24288495377</v>
      </c>
    </row>
    <row r="355" spans="1:75" s="25" customFormat="1" ht="12" x14ac:dyDescent="0.2">
      <c r="A355" s="18">
        <f t="shared" si="187"/>
        <v>352</v>
      </c>
      <c r="B355" s="35" t="s">
        <v>163</v>
      </c>
      <c r="C355" s="29">
        <v>36</v>
      </c>
      <c r="D355" s="29"/>
      <c r="E355" s="26">
        <v>1177.4000000000001</v>
      </c>
      <c r="F355" s="23">
        <f>'[1]начисления 2017'!BD358+'[1]начисления 2017'!BH358</f>
        <v>37300.032000000007</v>
      </c>
      <c r="G355" s="23">
        <f t="shared" si="170"/>
        <v>37166.295536665239</v>
      </c>
      <c r="H355" s="23">
        <f>'[1]начисления 2017'!BF358</f>
        <v>15395.417017424719</v>
      </c>
      <c r="I355" s="23">
        <f t="shared" si="171"/>
        <v>4649.4159392622651</v>
      </c>
      <c r="J355" s="23">
        <f>'[1]начисления 2017'!BG358</f>
        <v>0</v>
      </c>
      <c r="K355" s="23">
        <f>'[1]начисления 2017'!AS358</f>
        <v>16082.414238570253</v>
      </c>
      <c r="L355" s="23">
        <f>1.11426*F355*2.5%+'[1]начисления 2017'!BI358+'[1]начисления 2017'!BY358</f>
        <v>1039.0483414080002</v>
      </c>
      <c r="M355" s="23">
        <f t="shared" si="188"/>
        <v>99.641457510452625</v>
      </c>
      <c r="N355" s="23">
        <f>'[1]начисления 2017'!BJ358</f>
        <v>0</v>
      </c>
      <c r="O355" s="23">
        <f t="shared" si="172"/>
        <v>0</v>
      </c>
      <c r="P355" s="23">
        <f>'[1]начисления 2017'!BK358</f>
        <v>0</v>
      </c>
      <c r="Q355" s="23">
        <f t="shared" si="173"/>
        <v>0</v>
      </c>
      <c r="R355" s="23">
        <f>'[1]начисления 2017'!BL358</f>
        <v>0</v>
      </c>
      <c r="S355" s="23">
        <f>'[1]начисления 2017'!BC358</f>
        <v>0</v>
      </c>
      <c r="T355" s="23">
        <f t="shared" si="174"/>
        <v>0</v>
      </c>
      <c r="U355" s="24">
        <v>0</v>
      </c>
      <c r="V355" s="24">
        <f>'[1]начисления 2017'!E358*'[1]начисления 2017'!I358*12</f>
        <v>28540.176000000007</v>
      </c>
      <c r="W355" s="23">
        <f t="shared" si="175"/>
        <v>36407.568195906279</v>
      </c>
      <c r="X355" s="23">
        <f>'[1]начисления 2017'!AL358</f>
        <v>31621.080176862368</v>
      </c>
      <c r="Y355" s="23">
        <f>'[1]начисления 2017'!AM358</f>
        <v>3477.6341652870037</v>
      </c>
      <c r="Z355" s="23">
        <f>1.11426*V355*2.5%+'[1]начисления 2017'!AN358</f>
        <v>1308.8538537569029</v>
      </c>
      <c r="AA355" s="23">
        <f t="shared" si="189"/>
        <v>127.56602550701253</v>
      </c>
      <c r="AB355" s="23">
        <f>'[1]начисления 2017'!BQ358</f>
        <v>0</v>
      </c>
      <c r="AC355" s="23">
        <f t="shared" si="176"/>
        <v>0</v>
      </c>
      <c r="AD355" s="23">
        <f>'[1]начисления 2017'!BN358</f>
        <v>0</v>
      </c>
      <c r="AE355" s="23">
        <f>'[1]начисления 2017'!BP358</f>
        <v>0</v>
      </c>
      <c r="AF355" s="23">
        <f>1.11426*AB355*2.5%+'[1]начисления 2017'!BR358</f>
        <v>0</v>
      </c>
      <c r="AG355" s="23">
        <v>0</v>
      </c>
      <c r="AH355" s="23">
        <f>'[1]начисления 2017'!CD358</f>
        <v>2119.3200000000002</v>
      </c>
      <c r="AI355" s="23">
        <f t="shared" si="177"/>
        <v>4046.9630900380407</v>
      </c>
      <c r="AJ355" s="23">
        <f>'[1]начисления 2017'!BT358</f>
        <v>3219.04</v>
      </c>
      <c r="AK355" s="23">
        <f>1.11426*AH355*2.5%+'[1]начисления 2017'!CE358</f>
        <v>827.92309003804087</v>
      </c>
      <c r="AL355" s="23">
        <f t="shared" si="198"/>
        <v>190.95573533199519</v>
      </c>
      <c r="AM355" s="23">
        <f>'[1]начисления 2017'!CS358</f>
        <v>95581.332000000024</v>
      </c>
      <c r="AN355" s="23">
        <f t="shared" si="178"/>
        <v>27020.053390376164</v>
      </c>
      <c r="AO355" s="23">
        <f>'[1]начисления 2017'!CV358</f>
        <v>5546.2101599003636</v>
      </c>
      <c r="AP355" s="23">
        <f t="shared" si="179"/>
        <v>1674.9554682899097</v>
      </c>
      <c r="AQ355" s="23">
        <f>'[1]начисления 2017'!CW358</f>
        <v>5067.9429590368045</v>
      </c>
      <c r="AR355" s="23">
        <f>'[1]начисления 2017'!CH358</f>
        <v>903.42604594165459</v>
      </c>
      <c r="AS355" s="23">
        <f>'[1]начисления 2017'!CK358+'[1]начисления 2017'!CL358+'[1]начисления 2017'!CM358+'[1]начисления 2017'!CN358</f>
        <v>8100</v>
      </c>
      <c r="AT355" s="23">
        <f>'[1]начисления 2017'!CJ358</f>
        <v>57.171431507915841</v>
      </c>
      <c r="AU355" s="23">
        <f>'[1]начисления 2017'!CI358</f>
        <v>25.231065110404984</v>
      </c>
      <c r="AV355" s="23">
        <f>1.11426*AM355*2.5%+'[1]начисления 2017'!CY358</f>
        <v>5645.1162605891113</v>
      </c>
      <c r="AW355" s="23">
        <f t="shared" si="180"/>
        <v>28.269174351301317</v>
      </c>
      <c r="AX355" s="23">
        <f>'[1]начисления 2017'!CO358</f>
        <v>0</v>
      </c>
      <c r="AY355" s="23">
        <f t="shared" si="181"/>
        <v>0</v>
      </c>
      <c r="AZ355" s="23">
        <f>'[1]начисления 2017'!CP358</f>
        <v>0</v>
      </c>
      <c r="BA355" s="23">
        <f>'[1]начисления 2017'!CQ358</f>
        <v>0</v>
      </c>
      <c r="BB355" s="23">
        <f>1.11426*AX355*2.5%+'[1]начисления 2017'!CR358</f>
        <v>0</v>
      </c>
      <c r="BC355" s="23">
        <v>0</v>
      </c>
      <c r="BD355" s="23">
        <f>'[1]начисления 2017'!DA358</f>
        <v>5227.6560000000009</v>
      </c>
      <c r="BE355" s="23">
        <f t="shared" si="182"/>
        <v>2865.6114000000002</v>
      </c>
      <c r="BF355" s="23">
        <f>'[1]начисления 2017'!CZ358</f>
        <v>2734.92</v>
      </c>
      <c r="BG355" s="23">
        <f t="shared" si="183"/>
        <v>130.69140000000002</v>
      </c>
      <c r="BH355" s="23">
        <f t="shared" si="192"/>
        <v>54.816372768215807</v>
      </c>
      <c r="BI355" s="23">
        <f t="shared" si="184"/>
        <v>21240.544016024793</v>
      </c>
      <c r="BJ355" s="23">
        <f>'[1]начисления 2017'!DD358</f>
        <v>11852.290050622883</v>
      </c>
      <c r="BK355" s="23">
        <f t="shared" si="185"/>
        <v>3579.3915952881107</v>
      </c>
      <c r="BL355" s="23">
        <f>'[1]начисления 2017'!DF358</f>
        <v>1724.5487027222575</v>
      </c>
      <c r="BM355" s="23">
        <f>'[1]начисления 2017'!DK358</f>
        <v>121.24443102084813</v>
      </c>
      <c r="BN355" s="23">
        <f>'[1]начисления 2017'!DG358</f>
        <v>250.33326346337395</v>
      </c>
      <c r="BO355" s="23">
        <f>'[1]начисления 2017'!DH358</f>
        <v>231.06451904740956</v>
      </c>
      <c r="BP355" s="23">
        <f>'[1]начисления 2017'!DE358</f>
        <v>1304.2646737473706</v>
      </c>
      <c r="BQ355" s="23">
        <f>'[1]начисления 2017'!DJ358</f>
        <v>1557.0905785289178</v>
      </c>
      <c r="BR355" s="23">
        <f>'[1]начисления 2017'!DI358</f>
        <v>447.16056391340868</v>
      </c>
      <c r="BS355" s="23">
        <f>'[1]начисления 2017'!DL358</f>
        <v>18.323541878459501</v>
      </c>
      <c r="BT355" s="23">
        <f>'[1]начисления 2017'!DM358</f>
        <v>57.36465845353186</v>
      </c>
      <c r="BU355" s="23">
        <f>'[1]начисления 2017'!DN358</f>
        <v>97.467437338218218</v>
      </c>
      <c r="BV355" s="23">
        <f>'[1]начисления 2017'!DS358</f>
        <v>678.344737310661</v>
      </c>
      <c r="BW355" s="23">
        <f t="shared" si="186"/>
        <v>129425.38036632117</v>
      </c>
    </row>
    <row r="356" spans="1:75" s="25" customFormat="1" ht="12" x14ac:dyDescent="0.2">
      <c r="A356" s="18">
        <f t="shared" si="187"/>
        <v>353</v>
      </c>
      <c r="B356" s="35" t="s">
        <v>163</v>
      </c>
      <c r="C356" s="29">
        <v>51</v>
      </c>
      <c r="D356" s="29"/>
      <c r="E356" s="26">
        <v>207.54</v>
      </c>
      <c r="F356" s="23">
        <f>'[1]начисления 2017'!BD359+'[1]начисления 2017'!BH359</f>
        <v>0</v>
      </c>
      <c r="G356" s="23">
        <f t="shared" si="170"/>
        <v>0</v>
      </c>
      <c r="H356" s="23">
        <f>'[1]начисления 2017'!BF359</f>
        <v>0</v>
      </c>
      <c r="I356" s="23">
        <f t="shared" si="171"/>
        <v>0</v>
      </c>
      <c r="J356" s="23">
        <f>'[1]начисления 2017'!BG359</f>
        <v>0</v>
      </c>
      <c r="K356" s="23">
        <f>'[1]начисления 2017'!AS359</f>
        <v>0</v>
      </c>
      <c r="L356" s="23">
        <f>1.11426*F356*2.5%+'[1]начисления 2017'!BI359+'[1]начисления 2017'!BY359</f>
        <v>0</v>
      </c>
      <c r="M356" s="23">
        <v>0</v>
      </c>
      <c r="N356" s="23">
        <f>'[1]начисления 2017'!BJ359</f>
        <v>0</v>
      </c>
      <c r="O356" s="23">
        <f t="shared" si="172"/>
        <v>0</v>
      </c>
      <c r="P356" s="23">
        <f>'[1]начисления 2017'!BK359</f>
        <v>0</v>
      </c>
      <c r="Q356" s="23">
        <f t="shared" si="173"/>
        <v>0</v>
      </c>
      <c r="R356" s="23">
        <f>'[1]начисления 2017'!BL359</f>
        <v>0</v>
      </c>
      <c r="S356" s="23">
        <f>'[1]начисления 2017'!BC359</f>
        <v>0</v>
      </c>
      <c r="T356" s="23">
        <f t="shared" si="174"/>
        <v>0</v>
      </c>
      <c r="U356" s="24">
        <v>0</v>
      </c>
      <c r="V356" s="24">
        <f>'[1]начисления 2017'!E359*'[1]начисления 2017'!I359*12</f>
        <v>7595.9639999999999</v>
      </c>
      <c r="W356" s="23">
        <f t="shared" si="175"/>
        <v>6489.010168938632</v>
      </c>
      <c r="X356" s="23">
        <f>'[1]начисления 2017'!AL359</f>
        <v>5573.8397994785246</v>
      </c>
      <c r="Y356" s="23">
        <f>'[1]начисления 2017'!AM359</f>
        <v>613.00169412575576</v>
      </c>
      <c r="Z356" s="23">
        <f>1.11426*V356*2.5%+'[1]начисления 2017'!AN359</f>
        <v>302.1686753343522</v>
      </c>
      <c r="AA356" s="23">
        <f t="shared" si="189"/>
        <v>85.427079024316484</v>
      </c>
      <c r="AB356" s="23">
        <f>'[1]начисления 2017'!BQ359</f>
        <v>0</v>
      </c>
      <c r="AC356" s="23">
        <f t="shared" si="176"/>
        <v>0</v>
      </c>
      <c r="AD356" s="23">
        <f>'[1]начисления 2017'!BN359</f>
        <v>0</v>
      </c>
      <c r="AE356" s="23">
        <f>'[1]начисления 2017'!BP359</f>
        <v>0</v>
      </c>
      <c r="AF356" s="23">
        <f>1.11426*AB356*2.5%+'[1]начисления 2017'!BR359</f>
        <v>0</v>
      </c>
      <c r="AG356" s="23">
        <v>0</v>
      </c>
      <c r="AH356" s="23">
        <f>'[1]начисления 2017'!CD359</f>
        <v>0</v>
      </c>
      <c r="AI356" s="23">
        <f t="shared" si="177"/>
        <v>0</v>
      </c>
      <c r="AJ356" s="23">
        <f>'[1]начисления 2017'!BT359</f>
        <v>0</v>
      </c>
      <c r="AK356" s="23">
        <f>1.11426*AH356*2.5%+'[1]начисления 2017'!CE359</f>
        <v>0</v>
      </c>
      <c r="AL356" s="23">
        <v>0</v>
      </c>
      <c r="AM356" s="23">
        <f>'[1]начисления 2017'!CS359</f>
        <v>5553.7703999999994</v>
      </c>
      <c r="AN356" s="23">
        <f t="shared" si="178"/>
        <v>380.35835441960666</v>
      </c>
      <c r="AO356" s="23">
        <f>'[1]начисления 2017'!CV359</f>
        <v>0</v>
      </c>
      <c r="AP356" s="23">
        <f t="shared" si="179"/>
        <v>0</v>
      </c>
      <c r="AQ356" s="23">
        <f>'[1]начисления 2017'!CW359</f>
        <v>135.17275501221201</v>
      </c>
      <c r="AR356" s="23">
        <f>'[1]начисления 2017'!CH359</f>
        <v>52.493732066213511</v>
      </c>
      <c r="AS356" s="23">
        <f>'[1]начисления 2017'!CK359+'[1]начисления 2017'!CL359+'[1]начисления 2017'!CM359+'[1]начисления 2017'!CN359</f>
        <v>0</v>
      </c>
      <c r="AT356" s="23">
        <f>'[1]начисления 2017'!CJ359</f>
        <v>0</v>
      </c>
      <c r="AU356" s="23">
        <f>'[1]начисления 2017'!CI359</f>
        <v>0</v>
      </c>
      <c r="AV356" s="23">
        <f>1.11426*AM356*2.5%+'[1]начисления 2017'!CY359</f>
        <v>192.69186734118114</v>
      </c>
      <c r="AW356" s="23">
        <f t="shared" si="180"/>
        <v>6.8486510428952316</v>
      </c>
      <c r="AX356" s="23">
        <f>'[1]начисления 2017'!CO359</f>
        <v>0</v>
      </c>
      <c r="AY356" s="23">
        <f t="shared" si="181"/>
        <v>0</v>
      </c>
      <c r="AZ356" s="23">
        <f>'[1]начисления 2017'!CP359</f>
        <v>0</v>
      </c>
      <c r="BA356" s="23">
        <f>'[1]начисления 2017'!CQ359</f>
        <v>0</v>
      </c>
      <c r="BB356" s="23">
        <f>1.11426*AX356*2.5%+'[1]начисления 2017'!CR359</f>
        <v>0</v>
      </c>
      <c r="BC356" s="23">
        <v>0</v>
      </c>
      <c r="BD356" s="23">
        <f>'[1]начисления 2017'!DA359</f>
        <v>460.73879999999997</v>
      </c>
      <c r="BE356" s="23">
        <f t="shared" si="182"/>
        <v>11.518470000000001</v>
      </c>
      <c r="BF356" s="23">
        <f>'[1]начисления 2017'!CZ359</f>
        <v>0</v>
      </c>
      <c r="BG356" s="23">
        <f t="shared" si="183"/>
        <v>11.518470000000001</v>
      </c>
      <c r="BH356" s="23">
        <f t="shared" si="192"/>
        <v>2.5</v>
      </c>
      <c r="BI356" s="23">
        <f t="shared" si="184"/>
        <v>1712.9608171913158</v>
      </c>
      <c r="BJ356" s="23">
        <f>'[1]начисления 2017'!DD359</f>
        <v>955.83749810675181</v>
      </c>
      <c r="BK356" s="23">
        <f t="shared" si="185"/>
        <v>288.66292442823902</v>
      </c>
      <c r="BL356" s="23">
        <f>'[1]начисления 2017'!DF359</f>
        <v>139.07762215848388</v>
      </c>
      <c r="BM356" s="23">
        <f>'[1]начисления 2017'!DK359</f>
        <v>9.7778550061938159</v>
      </c>
      <c r="BN356" s="23">
        <f>'[1]начисления 2017'!DG359</f>
        <v>20.188328096911089</v>
      </c>
      <c r="BO356" s="23">
        <f>'[1]начисления 2017'!DH359</f>
        <v>18.634384650070963</v>
      </c>
      <c r="BP356" s="23">
        <f>'[1]начисления 2017'!DE359</f>
        <v>105.1834773954244</v>
      </c>
      <c r="BQ356" s="23">
        <f>'[1]начисления 2017'!DJ359</f>
        <v>125.57282656345879</v>
      </c>
      <c r="BR356" s="23">
        <f>'[1]начисления 2017'!DI359</f>
        <v>36.061624617475054</v>
      </c>
      <c r="BS356" s="23">
        <f>'[1]начисления 2017'!DL359</f>
        <v>1.4777168252510471</v>
      </c>
      <c r="BT356" s="23">
        <f>'[1]начисления 2017'!DM359</f>
        <v>4.6262191847971712</v>
      </c>
      <c r="BU356" s="23">
        <f>'[1]начисления 2017'!DN359</f>
        <v>7.8603401582585324</v>
      </c>
      <c r="BV356" s="23">
        <f>'[1]начисления 2017'!DS359</f>
        <v>54.705658889172113</v>
      </c>
      <c r="BW356" s="23">
        <f t="shared" si="186"/>
        <v>8648.5534694387261</v>
      </c>
    </row>
    <row r="357" spans="1:75" s="25" customFormat="1" ht="12" x14ac:dyDescent="0.2">
      <c r="A357" s="18">
        <f t="shared" si="187"/>
        <v>354</v>
      </c>
      <c r="B357" s="35" t="s">
        <v>163</v>
      </c>
      <c r="C357" s="29">
        <v>53</v>
      </c>
      <c r="D357" s="29"/>
      <c r="E357" s="34">
        <v>321.52</v>
      </c>
      <c r="F357" s="23">
        <f>'[1]начисления 2017'!BD360+'[1]начисления 2017'!BH360</f>
        <v>0</v>
      </c>
      <c r="G357" s="23">
        <f t="shared" si="170"/>
        <v>0</v>
      </c>
      <c r="H357" s="23">
        <f>'[1]начисления 2017'!BF360</f>
        <v>0</v>
      </c>
      <c r="I357" s="23">
        <f t="shared" si="171"/>
        <v>0</v>
      </c>
      <c r="J357" s="23">
        <f>'[1]начисления 2017'!BG360</f>
        <v>0</v>
      </c>
      <c r="K357" s="23">
        <f>'[1]начисления 2017'!AS360</f>
        <v>0</v>
      </c>
      <c r="L357" s="23">
        <f>1.11426*F357*2.5%+'[1]начисления 2017'!BI360+'[1]начисления 2017'!BY360</f>
        <v>0</v>
      </c>
      <c r="M357" s="23">
        <v>0</v>
      </c>
      <c r="N357" s="23">
        <f>'[1]начисления 2017'!BJ360</f>
        <v>0</v>
      </c>
      <c r="O357" s="23">
        <f t="shared" si="172"/>
        <v>0</v>
      </c>
      <c r="P357" s="23">
        <f>'[1]начисления 2017'!BK360</f>
        <v>0</v>
      </c>
      <c r="Q357" s="23">
        <f t="shared" si="173"/>
        <v>0</v>
      </c>
      <c r="R357" s="23">
        <f>'[1]начисления 2017'!BL360</f>
        <v>0</v>
      </c>
      <c r="S357" s="23">
        <f>'[1]начисления 2017'!BC360</f>
        <v>0</v>
      </c>
      <c r="T357" s="23">
        <f t="shared" si="174"/>
        <v>0</v>
      </c>
      <c r="U357" s="24">
        <v>0</v>
      </c>
      <c r="V357" s="24">
        <f>'[1]начисления 2017'!E360*'[1]начисления 2017'!I360*12</f>
        <v>11767.631999999998</v>
      </c>
      <c r="W357" s="23">
        <f t="shared" si="175"/>
        <v>10052.744287930753</v>
      </c>
      <c r="X357" s="23">
        <f>'[1]начисления 2017'!AL360</f>
        <v>8634.9666200652155</v>
      </c>
      <c r="Y357" s="23">
        <f>'[1]начисления 2017'!AM360</f>
        <v>949.65936540094913</v>
      </c>
      <c r="Z357" s="23">
        <f>1.11426*V357*2.5%+'[1]начисления 2017'!AN360</f>
        <v>468.11830246458953</v>
      </c>
      <c r="AA357" s="23">
        <f t="shared" si="189"/>
        <v>85.427079024316484</v>
      </c>
      <c r="AB357" s="23">
        <f>'[1]начисления 2017'!BQ360</f>
        <v>0</v>
      </c>
      <c r="AC357" s="23">
        <f t="shared" si="176"/>
        <v>0</v>
      </c>
      <c r="AD357" s="23">
        <f>'[1]начисления 2017'!BN360</f>
        <v>0</v>
      </c>
      <c r="AE357" s="23">
        <f>'[1]начисления 2017'!BP360</f>
        <v>0</v>
      </c>
      <c r="AF357" s="23">
        <f>1.11426*AB357*2.5%+'[1]начисления 2017'!BR360</f>
        <v>0</v>
      </c>
      <c r="AG357" s="23">
        <v>0</v>
      </c>
      <c r="AH357" s="23">
        <f>'[1]начисления 2017'!CD360</f>
        <v>0</v>
      </c>
      <c r="AI357" s="23">
        <f t="shared" si="177"/>
        <v>0</v>
      </c>
      <c r="AJ357" s="23">
        <f>'[1]начисления 2017'!BT360</f>
        <v>0</v>
      </c>
      <c r="AK357" s="23">
        <f>1.11426*AH357*2.5%+'[1]начисления 2017'!CE360</f>
        <v>0</v>
      </c>
      <c r="AL357" s="23">
        <v>0</v>
      </c>
      <c r="AM357" s="23">
        <f>'[1]начисления 2017'!CS360</f>
        <v>13426.6752</v>
      </c>
      <c r="AN357" s="23">
        <f t="shared" si="178"/>
        <v>2662.2324033858754</v>
      </c>
      <c r="AO357" s="23">
        <f>'[1]начисления 2017'!CV360</f>
        <v>1179.9567406974568</v>
      </c>
      <c r="AP357" s="23">
        <f t="shared" si="179"/>
        <v>356.34693569063194</v>
      </c>
      <c r="AQ357" s="23">
        <f>'[1]начисления 2017'!CW360</f>
        <v>215.38233057495646</v>
      </c>
      <c r="AR357" s="23">
        <f>'[1]начисления 2017'!CH360</f>
        <v>126.90771128905037</v>
      </c>
      <c r="AS357" s="23">
        <f>'[1]начисления 2017'!CK360+'[1]начисления 2017'!CL360+'[1]начисления 2017'!CM360+'[1]начисления 2017'!CN360</f>
        <v>0</v>
      </c>
      <c r="AT357" s="23">
        <f>'[1]начисления 2017'!CJ360</f>
        <v>12.163227508187351</v>
      </c>
      <c r="AU357" s="23">
        <f>'[1]начисления 2017'!CI360</f>
        <v>5.3679115096016519</v>
      </c>
      <c r="AV357" s="23">
        <f>1.11426*AM357*2.5%+'[1]начисления 2017'!CY360</f>
        <v>766.10754611599043</v>
      </c>
      <c r="AW357" s="23">
        <f t="shared" si="180"/>
        <v>19.827934791971995</v>
      </c>
      <c r="AX357" s="23">
        <f>'[1]начисления 2017'!CO360</f>
        <v>0</v>
      </c>
      <c r="AY357" s="23">
        <f t="shared" si="181"/>
        <v>0</v>
      </c>
      <c r="AZ357" s="23">
        <f>'[1]начисления 2017'!CP360</f>
        <v>0</v>
      </c>
      <c r="BA357" s="23">
        <f>'[1]начисления 2017'!CQ360</f>
        <v>0</v>
      </c>
      <c r="BB357" s="23">
        <f>1.11426*AX357*2.5%+'[1]начисления 2017'!CR360</f>
        <v>0</v>
      </c>
      <c r="BC357" s="23">
        <v>0</v>
      </c>
      <c r="BD357" s="23">
        <f>'[1]начисления 2017'!DA360</f>
        <v>0</v>
      </c>
      <c r="BE357" s="23">
        <f t="shared" si="182"/>
        <v>0</v>
      </c>
      <c r="BF357" s="23">
        <f>'[1]начисления 2017'!CZ360</f>
        <v>0</v>
      </c>
      <c r="BG357" s="23">
        <f t="shared" si="183"/>
        <v>0</v>
      </c>
      <c r="BH357" s="23">
        <v>0</v>
      </c>
      <c r="BI357" s="23">
        <f t="shared" si="184"/>
        <v>3170.8567671167411</v>
      </c>
      <c r="BJ357" s="23">
        <f>'[1]начисления 2017'!DD360</f>
        <v>1769.3480018447062</v>
      </c>
      <c r="BK357" s="23">
        <f t="shared" si="185"/>
        <v>534.34309655710126</v>
      </c>
      <c r="BL357" s="23">
        <f>'[1]начисления 2017'!DF360</f>
        <v>257.44618029198057</v>
      </c>
      <c r="BM357" s="23">
        <f>'[1]начисления 2017'!DK360</f>
        <v>18.099758852109929</v>
      </c>
      <c r="BN357" s="23">
        <f>'[1]начисления 2017'!DG360</f>
        <v>37.370555193332244</v>
      </c>
      <c r="BO357" s="23">
        <f>'[1]начисления 2017'!DH360</f>
        <v>34.494055016165959</v>
      </c>
      <c r="BP357" s="23">
        <f>'[1]начисления 2017'!DE360</f>
        <v>194.70482788684956</v>
      </c>
      <c r="BQ357" s="23">
        <f>'[1]начисления 2017'!DJ360</f>
        <v>232.44749259798706</v>
      </c>
      <c r="BR357" s="23">
        <f>'[1]начисления 2017'!DI360</f>
        <v>66.753568034926886</v>
      </c>
      <c r="BS357" s="23">
        <f>'[1]начисления 2017'!DL360</f>
        <v>2.7353973005129317</v>
      </c>
      <c r="BT357" s="23">
        <f>'[1]начисления 2017'!DM360</f>
        <v>8.5635808251188141</v>
      </c>
      <c r="BU357" s="23">
        <f>'[1]начисления 2017'!DN360</f>
        <v>14.55025271594981</v>
      </c>
      <c r="BV357" s="23">
        <f>'[1]начисления 2017'!DS360</f>
        <v>101.26548543750948</v>
      </c>
      <c r="BW357" s="23">
        <f t="shared" si="186"/>
        <v>15987.098943870877</v>
      </c>
    </row>
    <row r="358" spans="1:75" ht="12" x14ac:dyDescent="0.2">
      <c r="A358" s="18">
        <f t="shared" si="187"/>
        <v>355</v>
      </c>
      <c r="B358" s="35" t="s">
        <v>163</v>
      </c>
      <c r="C358" s="29" t="s">
        <v>164</v>
      </c>
      <c r="D358" s="29"/>
      <c r="E358" s="26">
        <v>467.46</v>
      </c>
      <c r="F358" s="23">
        <f>'[1]начисления 2017'!BD361+'[1]начисления 2017'!BH361</f>
        <v>14809.132799999999</v>
      </c>
      <c r="G358" s="23">
        <f t="shared" si="170"/>
        <v>14756.035766578505</v>
      </c>
      <c r="H358" s="23">
        <f>'[1]начисления 2017'!BF361</f>
        <v>6112.4015958598256</v>
      </c>
      <c r="I358" s="23">
        <f t="shared" si="171"/>
        <v>1845.9452819496673</v>
      </c>
      <c r="J358" s="23">
        <f>'[1]начисления 2017'!BG361</f>
        <v>0</v>
      </c>
      <c r="K358" s="23">
        <f>'[1]начисления 2017'!AS361</f>
        <v>6385.1582809258107</v>
      </c>
      <c r="L358" s="23">
        <f>1.11426*F358*2.5%+'[1]начисления 2017'!BI361+'[1]начисления 2017'!BY361</f>
        <v>412.53060784319996</v>
      </c>
      <c r="M358" s="23">
        <f t="shared" si="188"/>
        <v>99.641457510452653</v>
      </c>
      <c r="N358" s="23">
        <f>'[1]начисления 2017'!BJ361</f>
        <v>0</v>
      </c>
      <c r="O358" s="23">
        <f t="shared" si="172"/>
        <v>0</v>
      </c>
      <c r="P358" s="23">
        <f>'[1]начисления 2017'!BK361</f>
        <v>0</v>
      </c>
      <c r="Q358" s="23">
        <f t="shared" si="173"/>
        <v>0</v>
      </c>
      <c r="R358" s="23">
        <f>'[1]начисления 2017'!BL361</f>
        <v>0</v>
      </c>
      <c r="S358" s="23">
        <f>'[1]начисления 2017'!BC361</f>
        <v>0</v>
      </c>
      <c r="T358" s="23">
        <f t="shared" si="174"/>
        <v>0</v>
      </c>
      <c r="U358" s="24">
        <v>0</v>
      </c>
      <c r="V358" s="24">
        <f>'[1]начисления 2017'!E361*'[1]начисления 2017'!I361*12</f>
        <v>11331.2304</v>
      </c>
      <c r="W358" s="23">
        <f t="shared" si="175"/>
        <v>14454.800262322358</v>
      </c>
      <c r="X358" s="23">
        <f>'[1]начисления 2017'!AL361</f>
        <v>12554.43361599803</v>
      </c>
      <c r="Y358" s="23">
        <f>'[1]начисления 2017'!AM361</f>
        <v>1380.7158713309518</v>
      </c>
      <c r="Z358" s="23">
        <f>1.11426*V358*2.5%+'[1]начисления 2017'!AN361</f>
        <v>519.65077499337679</v>
      </c>
      <c r="AA358" s="23">
        <f t="shared" si="189"/>
        <v>127.56602550701253</v>
      </c>
      <c r="AB358" s="23">
        <f>'[1]начисления 2017'!BQ361</f>
        <v>0</v>
      </c>
      <c r="AC358" s="23">
        <f t="shared" si="176"/>
        <v>0</v>
      </c>
      <c r="AD358" s="23">
        <f>'[1]начисления 2017'!BN361</f>
        <v>0</v>
      </c>
      <c r="AE358" s="23">
        <f>'[1]начисления 2017'!BP361</f>
        <v>0</v>
      </c>
      <c r="AF358" s="23">
        <f>1.11426*AB358*2.5%+'[1]начисления 2017'!BR361</f>
        <v>0</v>
      </c>
      <c r="AG358" s="23">
        <v>0</v>
      </c>
      <c r="AH358" s="23">
        <f>'[1]начисления 2017'!CD361</f>
        <v>841.428</v>
      </c>
      <c r="AI358" s="23">
        <f t="shared" si="177"/>
        <v>1298.6681091126061</v>
      </c>
      <c r="AJ358" s="23">
        <f>'[1]начисления 2017'!BT361</f>
        <v>969.95999999999992</v>
      </c>
      <c r="AK358" s="23">
        <f>1.11426*AH358*2.5%+'[1]начисления 2017'!CE361</f>
        <v>328.70810911260617</v>
      </c>
      <c r="AL358" s="23">
        <f t="shared" ref="AL358:AL363" si="199">AI358/AH358*100</f>
        <v>154.34096667957402</v>
      </c>
      <c r="AM358" s="23">
        <f>'[1]начисления 2017'!CS361</f>
        <v>37948.402799999996</v>
      </c>
      <c r="AN358" s="23">
        <f t="shared" si="178"/>
        <v>9630.0727105020669</v>
      </c>
      <c r="AO358" s="23">
        <f>'[1]начисления 2017'!CV361</f>
        <v>4686.6061886548059</v>
      </c>
      <c r="AP358" s="23">
        <f t="shared" si="179"/>
        <v>1415.3550689737513</v>
      </c>
      <c r="AQ358" s="23">
        <f>'[1]начисления 2017'!CW361</f>
        <v>566.55781523565804</v>
      </c>
      <c r="AR358" s="23">
        <f>'[1]начисления 2017'!CH361</f>
        <v>358.68484749098496</v>
      </c>
      <c r="AS358" s="23">
        <f>'[1]начисления 2017'!CK361+'[1]начисления 2017'!CL361+'[1]начисления 2017'!CM361+'[1]начисления 2017'!CN361</f>
        <v>0</v>
      </c>
      <c r="AT358" s="23">
        <f>'[1]начисления 2017'!CJ361</f>
        <v>48.310463721062135</v>
      </c>
      <c r="AU358" s="23">
        <f>'[1]начисления 2017'!CI361</f>
        <v>21.320516620109586</v>
      </c>
      <c r="AV358" s="23">
        <f>1.11426*AM358*2.5%+'[1]начисления 2017'!CY361</f>
        <v>2533.2378098056943</v>
      </c>
      <c r="AW358" s="23">
        <f t="shared" si="180"/>
        <v>25.376753697001625</v>
      </c>
      <c r="AX358" s="23">
        <f>'[1]начисления 2017'!CO361</f>
        <v>0</v>
      </c>
      <c r="AY358" s="23">
        <f t="shared" si="181"/>
        <v>0</v>
      </c>
      <c r="AZ358" s="23">
        <f>'[1]начисления 2017'!CP361</f>
        <v>0</v>
      </c>
      <c r="BA358" s="23">
        <f>'[1]начисления 2017'!CQ361</f>
        <v>0</v>
      </c>
      <c r="BB358" s="23">
        <f>1.11426*AX358*2.5%+'[1]начисления 2017'!CR361</f>
        <v>0</v>
      </c>
      <c r="BC358" s="23">
        <v>0</v>
      </c>
      <c r="BD358" s="23">
        <f>'[1]начисления 2017'!DA361</f>
        <v>2075.5223999999998</v>
      </c>
      <c r="BE358" s="23">
        <f t="shared" si="182"/>
        <v>928.38806</v>
      </c>
      <c r="BF358" s="23">
        <f>'[1]начисления 2017'!CZ361</f>
        <v>876.5</v>
      </c>
      <c r="BG358" s="23">
        <f t="shared" si="183"/>
        <v>51.888059999999996</v>
      </c>
      <c r="BH358" s="23">
        <f t="shared" si="192"/>
        <v>44.730331987744393</v>
      </c>
      <c r="BI358" s="23">
        <f t="shared" si="184"/>
        <v>8433.0768691446774</v>
      </c>
      <c r="BJ358" s="23">
        <f>'[1]начисления 2017'!DD361</f>
        <v>4705.6832912044938</v>
      </c>
      <c r="BK358" s="23">
        <f t="shared" si="185"/>
        <v>1421.1163539437571</v>
      </c>
      <c r="BL358" s="23">
        <f>'[1]начисления 2017'!DF361</f>
        <v>684.6929986194549</v>
      </c>
      <c r="BM358" s="23">
        <f>'[1]начисления 2017'!DK361</f>
        <v>48.13735495583969</v>
      </c>
      <c r="BN358" s="23">
        <f>'[1]начисления 2017'!DG361</f>
        <v>99.389151807872224</v>
      </c>
      <c r="BO358" s="23">
        <f>'[1]начисления 2017'!DH361</f>
        <v>91.738933305505398</v>
      </c>
      <c r="BP358" s="23">
        <f>'[1]начисления 2017'!DE361</f>
        <v>517.82874502288576</v>
      </c>
      <c r="BQ358" s="23">
        <f>'[1]начисления 2017'!DJ361</f>
        <v>618.20754360381159</v>
      </c>
      <c r="BR358" s="23">
        <f>'[1]начисления 2017'!DI361</f>
        <v>177.53497299724987</v>
      </c>
      <c r="BS358" s="23">
        <f>'[1]начисления 2017'!DL361</f>
        <v>7.2749472452052624</v>
      </c>
      <c r="BT358" s="23">
        <f>'[1]начисления 2017'!DM361</f>
        <v>22.775338237377269</v>
      </c>
      <c r="BU358" s="23">
        <f>'[1]начисления 2017'!DN361</f>
        <v>38.697238201225986</v>
      </c>
      <c r="BV358" s="23">
        <f>'[1]начисления 2017'!DS361</f>
        <v>269.3214123519972</v>
      </c>
      <c r="BW358" s="23">
        <f t="shared" si="186"/>
        <v>49770.363190012205</v>
      </c>
    </row>
    <row r="359" spans="1:75" ht="12" x14ac:dyDescent="0.2">
      <c r="A359" s="18">
        <f t="shared" si="187"/>
        <v>356</v>
      </c>
      <c r="B359" s="35" t="s">
        <v>163</v>
      </c>
      <c r="C359" s="29" t="s">
        <v>165</v>
      </c>
      <c r="D359" s="29"/>
      <c r="E359" s="28">
        <v>461.85</v>
      </c>
      <c r="F359" s="23">
        <f>'[1]начисления 2017'!BD362+'[1]начисления 2017'!BH362</f>
        <v>14631.408000000001</v>
      </c>
      <c r="G359" s="23">
        <f t="shared" si="170"/>
        <v>14578.948185500971</v>
      </c>
      <c r="H359" s="23">
        <f>'[1]начисления 2017'!BF362</f>
        <v>6039.0465003376994</v>
      </c>
      <c r="I359" s="23">
        <f t="shared" si="171"/>
        <v>1823.7920431019852</v>
      </c>
      <c r="J359" s="23">
        <f>'[1]начисления 2017'!BG362</f>
        <v>0</v>
      </c>
      <c r="K359" s="23">
        <f>'[1]начисления 2017'!AS362</f>
        <v>6308.5298251092854</v>
      </c>
      <c r="L359" s="23">
        <f>1.11426*F359*2.5%+'[1]начисления 2017'!BI362+'[1]начисления 2017'!BY362</f>
        <v>407.5798169520001</v>
      </c>
      <c r="M359" s="23">
        <f t="shared" si="188"/>
        <v>99.641457510452653</v>
      </c>
      <c r="N359" s="23">
        <f>'[1]начисления 2017'!BJ362</f>
        <v>0</v>
      </c>
      <c r="O359" s="23">
        <f t="shared" si="172"/>
        <v>0</v>
      </c>
      <c r="P359" s="23">
        <f>'[1]начисления 2017'!BK362</f>
        <v>0</v>
      </c>
      <c r="Q359" s="23">
        <f t="shared" si="173"/>
        <v>0</v>
      </c>
      <c r="R359" s="23">
        <f>'[1]начисления 2017'!BL362</f>
        <v>0</v>
      </c>
      <c r="S359" s="23">
        <f>'[1]начисления 2017'!BC362</f>
        <v>0</v>
      </c>
      <c r="T359" s="23">
        <f t="shared" si="174"/>
        <v>0</v>
      </c>
      <c r="U359" s="24">
        <v>0</v>
      </c>
      <c r="V359" s="24">
        <f>'[1]начисления 2017'!E362*'[1]начисления 2017'!I362*12</f>
        <v>11195.244000000001</v>
      </c>
      <c r="W359" s="23">
        <f t="shared" si="175"/>
        <v>14281.327816612293</v>
      </c>
      <c r="X359" s="23">
        <f>'[1]начисления 2017'!AL362</f>
        <v>12403.767521389404</v>
      </c>
      <c r="Y359" s="23">
        <f>'[1]начисления 2017'!AM362</f>
        <v>1364.1458631202672</v>
      </c>
      <c r="Z359" s="23">
        <f>1.11426*V359*2.5%+'[1]начисления 2017'!AN362</f>
        <v>513.41443210262082</v>
      </c>
      <c r="AA359" s="23">
        <f t="shared" si="189"/>
        <v>127.56602550701255</v>
      </c>
      <c r="AB359" s="23">
        <f>'[1]начисления 2017'!BQ362</f>
        <v>0</v>
      </c>
      <c r="AC359" s="23">
        <f t="shared" si="176"/>
        <v>0</v>
      </c>
      <c r="AD359" s="23">
        <f>'[1]начисления 2017'!BN362</f>
        <v>0</v>
      </c>
      <c r="AE359" s="23">
        <f>'[1]начисления 2017'!BP362</f>
        <v>0</v>
      </c>
      <c r="AF359" s="23">
        <f>1.11426*AB359*2.5%+'[1]начисления 2017'!BR362</f>
        <v>0</v>
      </c>
      <c r="AG359" s="23">
        <v>0</v>
      </c>
      <c r="AH359" s="23">
        <f>'[1]начисления 2017'!CD362</f>
        <v>831.33</v>
      </c>
      <c r="AI359" s="23">
        <f t="shared" si="177"/>
        <v>997.36327427727963</v>
      </c>
      <c r="AJ359" s="23">
        <f>'[1]начисления 2017'!BT362</f>
        <v>672.59999999999991</v>
      </c>
      <c r="AK359" s="23">
        <f>1.11426*AH359*2.5%+'[1]начисления 2017'!CE362</f>
        <v>324.76327427727972</v>
      </c>
      <c r="AL359" s="23">
        <f t="shared" si="199"/>
        <v>119.97200561477146</v>
      </c>
      <c r="AM359" s="23">
        <f>'[1]начисления 2017'!CS362</f>
        <v>37492.983000000007</v>
      </c>
      <c r="AN359" s="23">
        <f t="shared" si="178"/>
        <v>64577.320392470268</v>
      </c>
      <c r="AO359" s="23">
        <f>'[1]начисления 2017'!CV362</f>
        <v>25587.984797838959</v>
      </c>
      <c r="AP359" s="23">
        <f t="shared" si="179"/>
        <v>7727.5714089473649</v>
      </c>
      <c r="AQ359" s="23">
        <f>'[1]начисления 2017'!CW362</f>
        <v>17402.540662042906</v>
      </c>
      <c r="AR359" s="23">
        <f>'[1]начисления 2017'!CH362</f>
        <v>354.38026101422895</v>
      </c>
      <c r="AS359" s="23">
        <f>'[1]начисления 2017'!CK362+'[1]начисления 2017'!CL362+'[1]начисления 2017'!CM362+'[1]начисления 2017'!CN362</f>
        <v>0</v>
      </c>
      <c r="AT359" s="23">
        <f>'[1]начисления 2017'!CJ362</f>
        <v>263.76600924216012</v>
      </c>
      <c r="AU359" s="23">
        <f>'[1]начисления 2017'!CI362</f>
        <v>116.40599469997831</v>
      </c>
      <c r="AV359" s="23">
        <f>1.11426*AM359*2.5%+'[1]начисления 2017'!CY362</f>
        <v>13124.671258684673</v>
      </c>
      <c r="AW359" s="23">
        <f t="shared" si="180"/>
        <v>172.23841696583665</v>
      </c>
      <c r="AX359" s="23">
        <f>'[1]начисления 2017'!CO362</f>
        <v>0</v>
      </c>
      <c r="AY359" s="23">
        <f t="shared" si="181"/>
        <v>0</v>
      </c>
      <c r="AZ359" s="23">
        <f>'[1]начисления 2017'!CP362</f>
        <v>0</v>
      </c>
      <c r="BA359" s="23">
        <f>'[1]начисления 2017'!CQ362</f>
        <v>0</v>
      </c>
      <c r="BB359" s="23">
        <f>1.11426*AX359*2.5%+'[1]начисления 2017'!CR362</f>
        <v>0</v>
      </c>
      <c r="BC359" s="23">
        <v>0</v>
      </c>
      <c r="BD359" s="23">
        <f>'[1]начисления 2017'!DA362</f>
        <v>2050.614</v>
      </c>
      <c r="BE359" s="23">
        <f t="shared" si="182"/>
        <v>560.54534999999987</v>
      </c>
      <c r="BF359" s="23">
        <f>'[1]начисления 2017'!CZ362</f>
        <v>509.27999999999986</v>
      </c>
      <c r="BG359" s="23">
        <f t="shared" si="183"/>
        <v>51.265350000000005</v>
      </c>
      <c r="BH359" s="23">
        <f t="shared" si="192"/>
        <v>27.335488297651334</v>
      </c>
      <c r="BI359" s="23">
        <f t="shared" si="184"/>
        <v>8331.8712874138328</v>
      </c>
      <c r="BJ359" s="23">
        <f>'[1]начисления 2017'!DD362</f>
        <v>4649.2102597929152</v>
      </c>
      <c r="BK359" s="23">
        <f t="shared" si="185"/>
        <v>1404.0614984574604</v>
      </c>
      <c r="BL359" s="23">
        <f>'[1]начисления 2017'!DF362</f>
        <v>676.47597957556866</v>
      </c>
      <c r="BM359" s="23">
        <f>'[1]начисления 2017'!DK362</f>
        <v>47.559657267690419</v>
      </c>
      <c r="BN359" s="23">
        <f>'[1]начисления 2017'!DG362</f>
        <v>98.196379930830005</v>
      </c>
      <c r="BO359" s="23">
        <f>'[1]начисления 2017'!DH362</f>
        <v>90.637971905933497</v>
      </c>
      <c r="BP359" s="23">
        <f>'[1]начисления 2017'!DE362</f>
        <v>511.61426836268311</v>
      </c>
      <c r="BQ359" s="23">
        <f>'[1]начисления 2017'!DJ362</f>
        <v>610.78841828909515</v>
      </c>
      <c r="BR359" s="23">
        <f>'[1]начисления 2017'!DI362</f>
        <v>175.40437102378783</v>
      </c>
      <c r="BS359" s="23">
        <f>'[1]начисления 2017'!DL362</f>
        <v>7.1876404081590959</v>
      </c>
      <c r="BT359" s="23">
        <f>'[1]начисления 2017'!DM362</f>
        <v>22.502010792223277</v>
      </c>
      <c r="BU359" s="23">
        <f>'[1]начисления 2017'!DN362</f>
        <v>38.232831607487753</v>
      </c>
      <c r="BV359" s="23">
        <f>'[1]начисления 2017'!DS362</f>
        <v>295.81374861770973</v>
      </c>
      <c r="BW359" s="23">
        <f t="shared" si="186"/>
        <v>103623.19005489236</v>
      </c>
    </row>
    <row r="360" spans="1:75" ht="12" x14ac:dyDescent="0.2">
      <c r="A360" s="18">
        <f t="shared" si="187"/>
        <v>357</v>
      </c>
      <c r="B360" s="35" t="s">
        <v>163</v>
      </c>
      <c r="C360" s="29" t="s">
        <v>166</v>
      </c>
      <c r="D360" s="29"/>
      <c r="E360" s="26">
        <v>464.59</v>
      </c>
      <c r="F360" s="23">
        <f>'[1]начисления 2017'!BD363+'[1]начисления 2017'!BH363</f>
        <v>14718.211199999998</v>
      </c>
      <c r="G360" s="23">
        <f t="shared" si="170"/>
        <v>14665.440159146679</v>
      </c>
      <c r="H360" s="23">
        <f>'[1]начисления 2017'!BF363</f>
        <v>6074.8741227495748</v>
      </c>
      <c r="I360" s="23">
        <f t="shared" si="171"/>
        <v>1834.6119850703715</v>
      </c>
      <c r="J360" s="23">
        <f>'[1]начисления 2017'!BG363</f>
        <v>0</v>
      </c>
      <c r="K360" s="23">
        <f>'[1]начисления 2017'!AS363</f>
        <v>6345.9562010339332</v>
      </c>
      <c r="L360" s="23">
        <f>1.11426*F360*2.5%+'[1]начисления 2017'!BI363+'[1]начисления 2017'!BY363</f>
        <v>409.99785029279997</v>
      </c>
      <c r="M360" s="23">
        <f t="shared" si="188"/>
        <v>99.641457510452639</v>
      </c>
      <c r="N360" s="23">
        <f>'[1]начисления 2017'!BJ363</f>
        <v>0</v>
      </c>
      <c r="O360" s="23">
        <f t="shared" si="172"/>
        <v>0</v>
      </c>
      <c r="P360" s="23">
        <f>'[1]начисления 2017'!BK363</f>
        <v>0</v>
      </c>
      <c r="Q360" s="23">
        <f t="shared" si="173"/>
        <v>0</v>
      </c>
      <c r="R360" s="23">
        <f>'[1]начисления 2017'!BL363</f>
        <v>0</v>
      </c>
      <c r="S360" s="23">
        <f>'[1]начисления 2017'!BC363</f>
        <v>0</v>
      </c>
      <c r="T360" s="23">
        <f t="shared" si="174"/>
        <v>0</v>
      </c>
      <c r="U360" s="24">
        <v>0</v>
      </c>
      <c r="V360" s="24">
        <f>'[1]начисления 2017'!E363*'[1]начисления 2017'!I363*12</f>
        <v>17003.993999999999</v>
      </c>
      <c r="W360" s="23">
        <f t="shared" si="175"/>
        <v>14526.015391670035</v>
      </c>
      <c r="X360" s="23">
        <f>'[1]начисления 2017'!AL363</f>
        <v>12477.354883105558</v>
      </c>
      <c r="Y360" s="23">
        <f>'[1]начисления 2017'!AM363</f>
        <v>1372.2388796081952</v>
      </c>
      <c r="Z360" s="23">
        <f>1.11426*V360*2.5%+'[1]начисления 2017'!AN363</f>
        <v>676.42162895628155</v>
      </c>
      <c r="AA360" s="23">
        <f t="shared" si="189"/>
        <v>85.427079024316498</v>
      </c>
      <c r="AB360" s="23">
        <f>'[1]начисления 2017'!BQ363</f>
        <v>0</v>
      </c>
      <c r="AC360" s="23">
        <f t="shared" si="176"/>
        <v>0</v>
      </c>
      <c r="AD360" s="23">
        <f>'[1]начисления 2017'!BN363</f>
        <v>0</v>
      </c>
      <c r="AE360" s="23">
        <f>'[1]начисления 2017'!BP363</f>
        <v>0</v>
      </c>
      <c r="AF360" s="23">
        <f>1.11426*AB360*2.5%+'[1]начисления 2017'!BR363</f>
        <v>0</v>
      </c>
      <c r="AG360" s="23">
        <v>0</v>
      </c>
      <c r="AH360" s="23">
        <f>'[1]начисления 2017'!CD363</f>
        <v>836.26199999999994</v>
      </c>
      <c r="AI360" s="23">
        <f t="shared" si="177"/>
        <v>1346.209985052466</v>
      </c>
      <c r="AJ360" s="23">
        <f>'[1]начисления 2017'!BT363</f>
        <v>1019.52</v>
      </c>
      <c r="AK360" s="23">
        <f>1.11426*AH360*2.5%+'[1]начисления 2017'!CE363</f>
        <v>326.68998505246589</v>
      </c>
      <c r="AL360" s="23">
        <f t="shared" si="199"/>
        <v>160.97945202011644</v>
      </c>
      <c r="AM360" s="23">
        <f>'[1]начисления 2017'!CS363</f>
        <v>31973.083799999997</v>
      </c>
      <c r="AN360" s="23">
        <f t="shared" si="178"/>
        <v>21397.414286845458</v>
      </c>
      <c r="AO360" s="23">
        <f>'[1]начисления 2017'!CV363</f>
        <v>12320.917642303026</v>
      </c>
      <c r="AP360" s="23">
        <f t="shared" si="179"/>
        <v>3720.9171279755137</v>
      </c>
      <c r="AQ360" s="23">
        <f>'[1]начисления 2017'!CW363</f>
        <v>403.98594554882732</v>
      </c>
      <c r="AR360" s="23">
        <f>'[1]начисления 2017'!CH363</f>
        <v>302.20667644593152</v>
      </c>
      <c r="AS360" s="23">
        <f>'[1]начисления 2017'!CK363+'[1]начисления 2017'!CL363+'[1]начисления 2017'!CM363+'[1]начисления 2017'!CN363</f>
        <v>0</v>
      </c>
      <c r="AT360" s="23">
        <f>'[1]начисления 2017'!CJ363</f>
        <v>127.00645644380953</v>
      </c>
      <c r="AU360" s="23">
        <f>'[1]начисления 2017'!CI363</f>
        <v>56.050864696852706</v>
      </c>
      <c r="AV360" s="23">
        <f>1.11426*AM360*2.5%+'[1]начисления 2017'!CY363</f>
        <v>4466.3295734314997</v>
      </c>
      <c r="AW360" s="23">
        <f t="shared" si="180"/>
        <v>66.923210850388671</v>
      </c>
      <c r="AX360" s="23">
        <f>'[1]начисления 2017'!CO363</f>
        <v>0</v>
      </c>
      <c r="AY360" s="23">
        <f t="shared" si="181"/>
        <v>0</v>
      </c>
      <c r="AZ360" s="23">
        <f>'[1]начисления 2017'!CP363</f>
        <v>0</v>
      </c>
      <c r="BA360" s="23">
        <f>'[1]начисления 2017'!CQ363</f>
        <v>0</v>
      </c>
      <c r="BB360" s="23">
        <f>1.11426*AX360*2.5%+'[1]начисления 2017'!CR363</f>
        <v>0</v>
      </c>
      <c r="BC360" s="23">
        <v>0</v>
      </c>
      <c r="BD360" s="23">
        <f>'[1]начисления 2017'!DA363</f>
        <v>2062.7795999999998</v>
      </c>
      <c r="BE360" s="23">
        <f t="shared" si="182"/>
        <v>460.04948999999999</v>
      </c>
      <c r="BF360" s="23">
        <f>'[1]начисления 2017'!CZ363</f>
        <v>408.47999999999996</v>
      </c>
      <c r="BG360" s="23">
        <f t="shared" si="183"/>
        <v>51.569490000000002</v>
      </c>
      <c r="BH360" s="23">
        <f t="shared" si="192"/>
        <v>22.302406422867477</v>
      </c>
      <c r="BI360" s="23">
        <f t="shared" si="184"/>
        <v>8381.3014645871881</v>
      </c>
      <c r="BJ360" s="23">
        <f>'[1]начисления 2017'!DD363</f>
        <v>4676.792453387875</v>
      </c>
      <c r="BK360" s="23">
        <f t="shared" si="185"/>
        <v>1412.3913209231382</v>
      </c>
      <c r="BL360" s="23">
        <f>'[1]начисления 2017'!DF363</f>
        <v>680.48928299450779</v>
      </c>
      <c r="BM360" s="23">
        <f>'[1]начисления 2017'!DK363</f>
        <v>47.84181264479006</v>
      </c>
      <c r="BN360" s="23">
        <f>'[1]начисления 2017'!DG363</f>
        <v>98.77894587434082</v>
      </c>
      <c r="BO360" s="23">
        <f>'[1]начисления 2017'!DH363</f>
        <v>91.175696368469502</v>
      </c>
      <c r="BP360" s="23">
        <f>'[1]начисления 2017'!DE363</f>
        <v>514.64950295251469</v>
      </c>
      <c r="BQ360" s="23">
        <f>'[1]начисления 2017'!DJ363</f>
        <v>614.41201960145213</v>
      </c>
      <c r="BR360" s="23">
        <f>'[1]начисления 2017'!DI363</f>
        <v>176.44498589139673</v>
      </c>
      <c r="BS360" s="23">
        <f>'[1]начисления 2017'!DL363</f>
        <v>7.2302822501388633</v>
      </c>
      <c r="BT360" s="23">
        <f>'[1]начисления 2017'!DM363</f>
        <v>22.635507619268186</v>
      </c>
      <c r="BU360" s="23">
        <f>'[1]начисления 2017'!DN363</f>
        <v>38.459654079295731</v>
      </c>
      <c r="BV360" s="23">
        <f>'[1]начисления 2017'!DS363</f>
        <v>267.66789664273813</v>
      </c>
      <c r="BW360" s="23">
        <f t="shared" si="186"/>
        <v>61044.098673944558</v>
      </c>
    </row>
    <row r="361" spans="1:75" ht="12" x14ac:dyDescent="0.2">
      <c r="A361" s="18">
        <f t="shared" si="187"/>
        <v>358</v>
      </c>
      <c r="B361" s="35" t="s">
        <v>163</v>
      </c>
      <c r="C361" s="29" t="s">
        <v>167</v>
      </c>
      <c r="D361" s="29"/>
      <c r="E361" s="26">
        <v>467.65</v>
      </c>
      <c r="F361" s="23">
        <f>'[1]начисления 2017'!BD364+'[1]начисления 2017'!BH364</f>
        <v>14815.152</v>
      </c>
      <c r="G361" s="23">
        <f t="shared" si="170"/>
        <v>14762.033385188977</v>
      </c>
      <c r="H361" s="23">
        <f>'[1]начисления 2017'!BF364</f>
        <v>6114.8859930343733</v>
      </c>
      <c r="I361" s="23">
        <f t="shared" si="171"/>
        <v>1846.6955698963807</v>
      </c>
      <c r="J361" s="23">
        <f>'[1]начисления 2017'!BG364</f>
        <v>0</v>
      </c>
      <c r="K361" s="23">
        <f>'[1]начисления 2017'!AS364</f>
        <v>6387.753540570222</v>
      </c>
      <c r="L361" s="23">
        <f>1.11426*F361*2.5%+'[1]начисления 2017'!BI364+'[1]начисления 2017'!BY364</f>
        <v>412.69828168800007</v>
      </c>
      <c r="M361" s="23">
        <f t="shared" si="188"/>
        <v>99.641457510452653</v>
      </c>
      <c r="N361" s="23">
        <f>'[1]начисления 2017'!BJ364</f>
        <v>0</v>
      </c>
      <c r="O361" s="23">
        <f t="shared" si="172"/>
        <v>0</v>
      </c>
      <c r="P361" s="23">
        <f>'[1]начисления 2017'!BK364</f>
        <v>0</v>
      </c>
      <c r="Q361" s="23">
        <f t="shared" si="173"/>
        <v>0</v>
      </c>
      <c r="R361" s="23">
        <f>'[1]начисления 2017'!BL364</f>
        <v>0</v>
      </c>
      <c r="S361" s="23">
        <f>'[1]начисления 2017'!BC364</f>
        <v>0</v>
      </c>
      <c r="T361" s="23">
        <f t="shared" si="174"/>
        <v>0</v>
      </c>
      <c r="U361" s="24">
        <v>0</v>
      </c>
      <c r="V361" s="24">
        <f>'[1]начисления 2017'!E364*'[1]начисления 2017'!I364*12</f>
        <v>11335.835999999999</v>
      </c>
      <c r="W361" s="23">
        <f t="shared" si="175"/>
        <v>14460.675443193106</v>
      </c>
      <c r="X361" s="23">
        <f>'[1]начисления 2017'!AL364</f>
        <v>12559.536389255718</v>
      </c>
      <c r="Y361" s="23">
        <f>'[1]начисления 2017'!AM364</f>
        <v>1381.277065904932</v>
      </c>
      <c r="Z361" s="23">
        <f>1.11426*V361*2.5%+'[1]начисления 2017'!AN364</f>
        <v>519.86198803245759</v>
      </c>
      <c r="AA361" s="23">
        <f t="shared" si="189"/>
        <v>127.5660255070125</v>
      </c>
      <c r="AB361" s="23">
        <f>'[1]начисления 2017'!BQ364</f>
        <v>0</v>
      </c>
      <c r="AC361" s="23">
        <f t="shared" si="176"/>
        <v>0</v>
      </c>
      <c r="AD361" s="23">
        <f>'[1]начисления 2017'!BN364</f>
        <v>0</v>
      </c>
      <c r="AE361" s="23">
        <f>'[1]начисления 2017'!BP364</f>
        <v>0</v>
      </c>
      <c r="AF361" s="23">
        <f>1.11426*AB361*2.5%+'[1]начисления 2017'!BR364</f>
        <v>0</v>
      </c>
      <c r="AG361" s="23">
        <v>0</v>
      </c>
      <c r="AH361" s="23">
        <f>'[1]начисления 2017'!CD364</f>
        <v>841.77</v>
      </c>
      <c r="AI361" s="23">
        <f t="shared" si="177"/>
        <v>1298.8017131444622</v>
      </c>
      <c r="AJ361" s="23">
        <f>'[1]начисления 2017'!BT364</f>
        <v>969.95999999999992</v>
      </c>
      <c r="AK361" s="23">
        <f>1.11426*AH361*2.5%+'[1]начисления 2017'!CE364</f>
        <v>328.84171314446218</v>
      </c>
      <c r="AL361" s="23">
        <f t="shared" si="199"/>
        <v>154.29413178712264</v>
      </c>
      <c r="AM361" s="23">
        <f>'[1]начисления 2017'!CS364</f>
        <v>37963.827000000005</v>
      </c>
      <c r="AN361" s="23">
        <f t="shared" si="178"/>
        <v>18700.998693885493</v>
      </c>
      <c r="AO361" s="23">
        <f>'[1]начисления 2017'!CV364</f>
        <v>10569.421924158658</v>
      </c>
      <c r="AP361" s="23">
        <f t="shared" si="179"/>
        <v>3191.9654210959147</v>
      </c>
      <c r="AQ361" s="23">
        <f>'[1]начисления 2017'!CW364</f>
        <v>309.30673165395041</v>
      </c>
      <c r="AR361" s="23">
        <f>'[1]начисления 2017'!CH364</f>
        <v>358.83063562477895</v>
      </c>
      <c r="AS361" s="23">
        <f>'[1]начисления 2017'!CK364+'[1]начисления 2017'!CL364+'[1]начисления 2017'!CM364+'[1]начисления 2017'!CN364</f>
        <v>0</v>
      </c>
      <c r="AT361" s="23">
        <f>'[1]начисления 2017'!CJ364</f>
        <v>108.95169209133545</v>
      </c>
      <c r="AU361" s="23">
        <f>'[1]начисления 2017'!CI364</f>
        <v>48.082882736015868</v>
      </c>
      <c r="AV361" s="23">
        <f>1.11426*AM361*2.5%+'[1]начисления 2017'!CY364</f>
        <v>4114.4394065248371</v>
      </c>
      <c r="AW361" s="23">
        <f t="shared" si="180"/>
        <v>49.260046132560582</v>
      </c>
      <c r="AX361" s="23">
        <f>'[1]начисления 2017'!CO364</f>
        <v>0</v>
      </c>
      <c r="AY361" s="23">
        <f t="shared" si="181"/>
        <v>0</v>
      </c>
      <c r="AZ361" s="23">
        <f>'[1]начисления 2017'!CP364</f>
        <v>0</v>
      </c>
      <c r="BA361" s="23">
        <f>'[1]начисления 2017'!CQ364</f>
        <v>0</v>
      </c>
      <c r="BB361" s="23">
        <f>1.11426*AX361*2.5%+'[1]начисления 2017'!CR364</f>
        <v>0</v>
      </c>
      <c r="BC361" s="23">
        <v>0</v>
      </c>
      <c r="BD361" s="23">
        <f>'[1]начисления 2017'!DA364</f>
        <v>2076.366</v>
      </c>
      <c r="BE361" s="23">
        <f t="shared" si="182"/>
        <v>539.9691499999999</v>
      </c>
      <c r="BF361" s="23">
        <f>'[1]начисления 2017'!CZ364</f>
        <v>488.05999999999995</v>
      </c>
      <c r="BG361" s="23">
        <f t="shared" si="183"/>
        <v>51.909150000000004</v>
      </c>
      <c r="BH361" s="23">
        <f t="shared" si="192"/>
        <v>26.005489879915196</v>
      </c>
      <c r="BI361" s="23">
        <f t="shared" si="184"/>
        <v>8436.5045091676493</v>
      </c>
      <c r="BJ361" s="23">
        <f>'[1]начисления 2017'!DD364</f>
        <v>4707.5959250669184</v>
      </c>
      <c r="BK361" s="23">
        <f t="shared" si="185"/>
        <v>1421.6939693702093</v>
      </c>
      <c r="BL361" s="23">
        <f>'[1]начисления 2017'!DF364</f>
        <v>684.97129338208208</v>
      </c>
      <c r="BM361" s="23">
        <f>'[1]начисления 2017'!DK364</f>
        <v>48.156920474689663</v>
      </c>
      <c r="BN361" s="23">
        <f>'[1]начисления 2017'!DG364</f>
        <v>99.429548716363854</v>
      </c>
      <c r="BO361" s="23">
        <f>'[1]начисления 2017'!DH364</f>
        <v>91.776220768235987</v>
      </c>
      <c r="BP361" s="23">
        <f>'[1]начисления 2017'!DE364</f>
        <v>518.03921749444351</v>
      </c>
      <c r="BQ361" s="23">
        <f>'[1]начисления 2017'!DJ364</f>
        <v>618.45881522766115</v>
      </c>
      <c r="BR361" s="23">
        <f>'[1]начисления 2017'!DI364</f>
        <v>177.60713242237603</v>
      </c>
      <c r="BS361" s="23">
        <f>'[1]начисления 2017'!DL364</f>
        <v>7.2779041612549538</v>
      </c>
      <c r="BT361" s="23">
        <f>'[1]начисления 2017'!DM364</f>
        <v>22.784595316624909</v>
      </c>
      <c r="BU361" s="23">
        <f>'[1]начисления 2017'!DN364</f>
        <v>38.712966766789314</v>
      </c>
      <c r="BV361" s="23">
        <f>'[1]начисления 2017'!DS364</f>
        <v>299.5286338444775</v>
      </c>
      <c r="BW361" s="23">
        <f t="shared" si="186"/>
        <v>58498.511528424169</v>
      </c>
    </row>
    <row r="362" spans="1:75" ht="12" x14ac:dyDescent="0.2">
      <c r="A362" s="18">
        <f t="shared" si="187"/>
        <v>359</v>
      </c>
      <c r="B362" s="35" t="s">
        <v>163</v>
      </c>
      <c r="C362" s="29" t="s">
        <v>168</v>
      </c>
      <c r="D362" s="29"/>
      <c r="E362" s="26">
        <v>1464.34</v>
      </c>
      <c r="F362" s="23">
        <f>'[1]начисления 2017'!BD365+'[1]начисления 2017'!BH365</f>
        <v>46390.2912</v>
      </c>
      <c r="G362" s="23">
        <f t="shared" si="170"/>
        <v>46223.962295023244</v>
      </c>
      <c r="H362" s="23">
        <f>'[1]начисления 2017'!BF365</f>
        <v>19147.379781973596</v>
      </c>
      <c r="I362" s="23">
        <f t="shared" si="171"/>
        <v>5782.5086941560257</v>
      </c>
      <c r="J362" s="23">
        <f>'[1]начисления 2017'!BG365</f>
        <v>0</v>
      </c>
      <c r="K362" s="23">
        <f>'[1]начисления 2017'!AS365</f>
        <v>20001.802672080823</v>
      </c>
      <c r="L362" s="23">
        <f>1.11426*F362*2.5%+'[1]начисления 2017'!BI365+'[1]начисления 2017'!BY365</f>
        <v>1292.2711468128</v>
      </c>
      <c r="M362" s="23">
        <f t="shared" si="188"/>
        <v>99.641457510452625</v>
      </c>
      <c r="N362" s="23">
        <f>'[1]начисления 2017'!BJ365</f>
        <v>0</v>
      </c>
      <c r="O362" s="23">
        <f t="shared" si="172"/>
        <v>0</v>
      </c>
      <c r="P362" s="23">
        <f>'[1]начисления 2017'!BK365</f>
        <v>0</v>
      </c>
      <c r="Q362" s="23">
        <f t="shared" si="173"/>
        <v>0</v>
      </c>
      <c r="R362" s="23">
        <f>'[1]начисления 2017'!BL365</f>
        <v>0</v>
      </c>
      <c r="S362" s="23">
        <f>'[1]начисления 2017'!BC365</f>
        <v>0</v>
      </c>
      <c r="T362" s="23">
        <f t="shared" si="174"/>
        <v>0</v>
      </c>
      <c r="U362" s="24">
        <v>0</v>
      </c>
      <c r="V362" s="24">
        <f>'[1]начисления 2017'!E365*'[1]начисления 2017'!I365*12</f>
        <v>35495.601599999995</v>
      </c>
      <c r="W362" s="23">
        <f t="shared" si="175"/>
        <v>45280.328190923537</v>
      </c>
      <c r="X362" s="23">
        <f>'[1]начисления 2017'!AL365</f>
        <v>39327.342064028046</v>
      </c>
      <c r="Y362" s="23">
        <f>'[1]начисления 2017'!AM365</f>
        <v>4325.1561182235182</v>
      </c>
      <c r="Z362" s="23">
        <f>1.11426*V362*2.5%+'[1]начисления 2017'!AN365</f>
        <v>1627.8300086719746</v>
      </c>
      <c r="AA362" s="23">
        <f t="shared" si="189"/>
        <v>127.56602550701253</v>
      </c>
      <c r="AB362" s="23">
        <f>'[1]начисления 2017'!BQ365</f>
        <v>0</v>
      </c>
      <c r="AC362" s="23">
        <f t="shared" si="176"/>
        <v>0</v>
      </c>
      <c r="AD362" s="23">
        <f>'[1]начисления 2017'!BN365</f>
        <v>0</v>
      </c>
      <c r="AE362" s="23">
        <f>'[1]начисления 2017'!BP365</f>
        <v>0</v>
      </c>
      <c r="AF362" s="23">
        <f>1.11426*AB362*2.5%+'[1]начисления 2017'!BR365</f>
        <v>0</v>
      </c>
      <c r="AG362" s="23">
        <v>0</v>
      </c>
      <c r="AH362" s="23">
        <f>'[1]начисления 2017'!CD365</f>
        <v>2635.8119999999999</v>
      </c>
      <c r="AI362" s="23">
        <f t="shared" si="177"/>
        <v>3790.8933053051678</v>
      </c>
      <c r="AJ362" s="23">
        <f>'[1]начисления 2017'!BT365</f>
        <v>2761.2</v>
      </c>
      <c r="AK362" s="23">
        <f>1.11426*AH362*2.5%+'[1]начисления 2017'!CE365</f>
        <v>1029.6933053051678</v>
      </c>
      <c r="AL362" s="23">
        <f t="shared" si="199"/>
        <v>143.82259832283819</v>
      </c>
      <c r="AM362" s="23">
        <f>'[1]начисления 2017'!CS365</f>
        <v>118875.12119999999</v>
      </c>
      <c r="AN362" s="23">
        <f t="shared" si="178"/>
        <v>42476.264213198898</v>
      </c>
      <c r="AO362" s="23">
        <f>'[1]начисления 2017'!CV365</f>
        <v>9270.3797781250832</v>
      </c>
      <c r="AP362" s="23">
        <f t="shared" si="179"/>
        <v>2799.6546929937749</v>
      </c>
      <c r="AQ362" s="23">
        <f>'[1]начисления 2017'!CW365</f>
        <v>13917.662473482644</v>
      </c>
      <c r="AR362" s="23">
        <f>'[1]начисления 2017'!CH365</f>
        <v>1123.5968202091067</v>
      </c>
      <c r="AS362" s="23">
        <f>'[1]начисления 2017'!CK365+'[1]начисления 2017'!CL365+'[1]начисления 2017'!CM365+'[1]начисления 2017'!CN365</f>
        <v>5400</v>
      </c>
      <c r="AT362" s="23">
        <f>'[1]начисления 2017'!CJ365</f>
        <v>95.56090866685939</v>
      </c>
      <c r="AU362" s="23">
        <f>'[1]начисления 2017'!CI365</f>
        <v>42.173222621671741</v>
      </c>
      <c r="AV362" s="23">
        <f>1.11426*AM362*2.5%+'[1]начисления 2017'!CY365</f>
        <v>9827.236317099756</v>
      </c>
      <c r="AW362" s="23">
        <f t="shared" si="180"/>
        <v>35.731836724469225</v>
      </c>
      <c r="AX362" s="23">
        <f>'[1]начисления 2017'!CO365</f>
        <v>0</v>
      </c>
      <c r="AY362" s="23">
        <f t="shared" si="181"/>
        <v>0</v>
      </c>
      <c r="AZ362" s="23">
        <f>'[1]начисления 2017'!CP365</f>
        <v>0</v>
      </c>
      <c r="BA362" s="23">
        <f>'[1]начисления 2017'!CQ365</f>
        <v>0</v>
      </c>
      <c r="BB362" s="23">
        <f>1.11426*AX362*2.5%+'[1]начисления 2017'!CR365</f>
        <v>0</v>
      </c>
      <c r="BC362" s="23">
        <v>0</v>
      </c>
      <c r="BD362" s="23">
        <f>'[1]начисления 2017'!DA365</f>
        <v>6501.6695999999993</v>
      </c>
      <c r="BE362" s="23">
        <f t="shared" si="182"/>
        <v>1711.6017399999996</v>
      </c>
      <c r="BF362" s="23">
        <f>'[1]начисления 2017'!CZ365</f>
        <v>1549.0599999999997</v>
      </c>
      <c r="BG362" s="23">
        <f t="shared" si="183"/>
        <v>162.54174</v>
      </c>
      <c r="BH362" s="23">
        <f t="shared" si="192"/>
        <v>26.325572434502053</v>
      </c>
      <c r="BI362" s="23">
        <f t="shared" si="184"/>
        <v>26417.002059135153</v>
      </c>
      <c r="BJ362" s="23">
        <f>'[1]начисления 2017'!DD365</f>
        <v>14740.769842644055</v>
      </c>
      <c r="BK362" s="23">
        <f t="shared" si="185"/>
        <v>4451.7124924785048</v>
      </c>
      <c r="BL362" s="23">
        <f>'[1]начисления 2017'!DF365</f>
        <v>2144.8323826603619</v>
      </c>
      <c r="BM362" s="23">
        <f>'[1]начисления 2017'!DK365</f>
        <v>150.79248354091109</v>
      </c>
      <c r="BN362" s="23">
        <f>'[1]начисления 2017'!DG365</f>
        <v>311.34109989804398</v>
      </c>
      <c r="BO362" s="23">
        <f>'[1]начисления 2017'!DH365</f>
        <v>287.37643776276855</v>
      </c>
      <c r="BP362" s="23">
        <f>'[1]начисления 2017'!DE365</f>
        <v>1622.1224157934639</v>
      </c>
      <c r="BQ362" s="23">
        <f>'[1]начисления 2017'!DJ365</f>
        <v>1936.5636298310133</v>
      </c>
      <c r="BR362" s="23">
        <f>'[1]начисления 2017'!DI365</f>
        <v>556.13648731184037</v>
      </c>
      <c r="BS362" s="23">
        <f>'[1]начисления 2017'!DL365</f>
        <v>22.789107622136385</v>
      </c>
      <c r="BT362" s="23">
        <f>'[1]начисления 2017'!DM365</f>
        <v>71.344796976256859</v>
      </c>
      <c r="BU362" s="23">
        <f>'[1]начисления 2017'!DN365</f>
        <v>121.22088261580299</v>
      </c>
      <c r="BV362" s="23">
        <f>'[1]начисления 2017'!DS365</f>
        <v>937.90604016641123</v>
      </c>
      <c r="BW362" s="23">
        <f t="shared" si="186"/>
        <v>166837.95784375243</v>
      </c>
    </row>
    <row r="363" spans="1:75" ht="12" x14ac:dyDescent="0.2">
      <c r="A363" s="18">
        <f t="shared" si="187"/>
        <v>360</v>
      </c>
      <c r="B363" s="35" t="s">
        <v>163</v>
      </c>
      <c r="C363" s="29" t="s">
        <v>169</v>
      </c>
      <c r="D363" s="29"/>
      <c r="E363" s="26">
        <v>1546.45</v>
      </c>
      <c r="F363" s="23">
        <f>'[1]начисления 2017'!BD366+'[1]начисления 2017'!BH366</f>
        <v>49362.684000000001</v>
      </c>
      <c r="G363" s="23">
        <f t="shared" si="170"/>
        <v>48826.219411420105</v>
      </c>
      <c r="H363" s="23">
        <f>'[1]начисления 2017'!BF366</f>
        <v>20221.03163461564</v>
      </c>
      <c r="I363" s="23">
        <f t="shared" si="171"/>
        <v>6106.7515536539231</v>
      </c>
      <c r="J363" s="23">
        <f>'[1]начисления 2017'!BG366</f>
        <v>0</v>
      </c>
      <c r="K363" s="23">
        <f>'[1]начисления 2017'!AS366</f>
        <v>21123.364616304541</v>
      </c>
      <c r="L363" s="23">
        <f>1.11426*F363*2.5%+'[1]начисления 2017'!BI366+'[1]начисления 2017'!BY366</f>
        <v>1375.0716068460001</v>
      </c>
      <c r="M363" s="23">
        <f t="shared" si="188"/>
        <v>98.913218356238701</v>
      </c>
      <c r="N363" s="23">
        <f>'[1]начисления 2017'!BJ366</f>
        <v>0</v>
      </c>
      <c r="O363" s="23">
        <f t="shared" si="172"/>
        <v>0</v>
      </c>
      <c r="P363" s="23">
        <f>'[1]начисления 2017'!BK366</f>
        <v>0</v>
      </c>
      <c r="Q363" s="23">
        <f t="shared" si="173"/>
        <v>0</v>
      </c>
      <c r="R363" s="23">
        <f>'[1]начисления 2017'!BL366</f>
        <v>0</v>
      </c>
      <c r="S363" s="23">
        <f>'[1]начисления 2017'!BC366</f>
        <v>0</v>
      </c>
      <c r="T363" s="23">
        <f t="shared" si="174"/>
        <v>0</v>
      </c>
      <c r="U363" s="24">
        <v>0</v>
      </c>
      <c r="V363" s="24">
        <f>'[1]начисления 2017'!E366*'[1]начисления 2017'!I366*12</f>
        <v>37485.948000000004</v>
      </c>
      <c r="W363" s="23">
        <f t="shared" si="175"/>
        <v>47819.333987225458</v>
      </c>
      <c r="X363" s="23">
        <f>'[1]начисления 2017'!AL366</f>
        <v>41532.545812390694</v>
      </c>
      <c r="Y363" s="23">
        <f>'[1]начисления 2017'!AM366</f>
        <v>4567.6807838526311</v>
      </c>
      <c r="Z363" s="23">
        <f>1.11426*V363*2.5%+'[1]начисления 2017'!AN366</f>
        <v>1719.1073909821321</v>
      </c>
      <c r="AA363" s="23">
        <f t="shared" si="189"/>
        <v>127.56602550701253</v>
      </c>
      <c r="AB363" s="23">
        <f>'[1]начисления 2017'!BQ366</f>
        <v>8165.2559999999994</v>
      </c>
      <c r="AC363" s="23">
        <f t="shared" si="176"/>
        <v>3339.3755665227563</v>
      </c>
      <c r="AD363" s="23">
        <f>'[1]начисления 2017'!BN366</f>
        <v>596.79679999999996</v>
      </c>
      <c r="AE363" s="23">
        <f>'[1]начисления 2017'!BP366</f>
        <v>926.06400000000008</v>
      </c>
      <c r="AF363" s="23">
        <f>1.11426*AB363*2.5%+'[1]начисления 2017'!BR366</f>
        <v>1816.5147665227564</v>
      </c>
      <c r="AG363" s="23">
        <f>AC363/AB363*100</f>
        <v>40.897377455437486</v>
      </c>
      <c r="AH363" s="23">
        <f>'[1]начисления 2017'!CD366</f>
        <v>2783.61</v>
      </c>
      <c r="AI363" s="23">
        <f t="shared" si="177"/>
        <v>3803.791342440401</v>
      </c>
      <c r="AJ363" s="23">
        <f>'[1]начисления 2017'!BT366</f>
        <v>2716.3599999999997</v>
      </c>
      <c r="AK363" s="23">
        <f>1.11426*AH363*2.5%+'[1]начисления 2017'!CE366</f>
        <v>1087.4313424404013</v>
      </c>
      <c r="AL363" s="23">
        <f t="shared" si="199"/>
        <v>136.64957887205466</v>
      </c>
      <c r="AM363" s="23">
        <f>'[1]начисления 2017'!CS366</f>
        <v>123963.432</v>
      </c>
      <c r="AN363" s="23">
        <f t="shared" si="178"/>
        <v>147238.29889896148</v>
      </c>
      <c r="AO363" s="23">
        <f>'[1]начисления 2017'!CV366</f>
        <v>60871.03384220264</v>
      </c>
      <c r="AP363" s="23">
        <f t="shared" si="179"/>
        <v>18383.052220345198</v>
      </c>
      <c r="AQ363" s="23">
        <f>'[1]начисления 2017'!CW366</f>
        <v>35402.3316713034</v>
      </c>
      <c r="AR363" s="23">
        <f>'[1]начисления 2017'!CH366</f>
        <v>1171.6910705232392</v>
      </c>
      <c r="AS363" s="23">
        <f>'[1]начисления 2017'!CK366+'[1]начисления 2017'!CL366+'[1]начисления 2017'!CM366+'[1]начисления 2017'!CN366</f>
        <v>0</v>
      </c>
      <c r="AT363" s="23">
        <f>'[1]начисления 2017'!CJ366</f>
        <v>627.470658664697</v>
      </c>
      <c r="AU363" s="23">
        <f>'[1]начисления 2017'!CI366</f>
        <v>276.91720543057659</v>
      </c>
      <c r="AV363" s="23">
        <f>1.11426*AM363*2.5%+'[1]начисления 2017'!CY366</f>
        <v>30505.802230491732</v>
      </c>
      <c r="AW363" s="23">
        <f t="shared" si="180"/>
        <v>118.77559093310799</v>
      </c>
      <c r="AX363" s="23">
        <f>'[1]начисления 2017'!CO366</f>
        <v>0</v>
      </c>
      <c r="AY363" s="23">
        <f t="shared" si="181"/>
        <v>0</v>
      </c>
      <c r="AZ363" s="23">
        <f>'[1]начисления 2017'!CP366</f>
        <v>0</v>
      </c>
      <c r="BA363" s="23">
        <f>'[1]начисления 2017'!CQ366</f>
        <v>0</v>
      </c>
      <c r="BB363" s="23">
        <f>1.11426*AX363*2.5%+'[1]начисления 2017'!CR366</f>
        <v>0</v>
      </c>
      <c r="BC363" s="23">
        <v>0</v>
      </c>
      <c r="BD363" s="23">
        <f>'[1]начисления 2017'!DA366</f>
        <v>6866.2380000000003</v>
      </c>
      <c r="BE363" s="23">
        <f t="shared" si="182"/>
        <v>2945.095949999999</v>
      </c>
      <c r="BF363" s="23">
        <f>'[1]начисления 2017'!CZ366</f>
        <v>2773.4399999999991</v>
      </c>
      <c r="BG363" s="23">
        <f t="shared" si="183"/>
        <v>171.65595000000002</v>
      </c>
      <c r="BH363" s="23">
        <f t="shared" si="192"/>
        <v>42.892424497956505</v>
      </c>
      <c r="BI363" s="23">
        <f t="shared" si="184"/>
        <v>28774.119369296888</v>
      </c>
      <c r="BJ363" s="23">
        <f>'[1]начисления 2017'!DD366</f>
        <v>16056.048680243686</v>
      </c>
      <c r="BK363" s="23">
        <f t="shared" si="185"/>
        <v>4848.9267014335928</v>
      </c>
      <c r="BL363" s="23">
        <f>'[1]начисления 2017'!DF366</f>
        <v>2336.209947958916</v>
      </c>
      <c r="BM363" s="23">
        <f>'[1]начисления 2017'!DK366</f>
        <v>164.24728709511109</v>
      </c>
      <c r="BN363" s="23">
        <f>'[1]начисления 2017'!DG366</f>
        <v>339.12122022705375</v>
      </c>
      <c r="BO363" s="23">
        <f>'[1]начисления 2017'!DH366</f>
        <v>313.01825640921851</v>
      </c>
      <c r="BP363" s="23">
        <f>'[1]начисления 2017'!DE366</f>
        <v>1766.859991121242</v>
      </c>
      <c r="BQ363" s="23">
        <f>'[1]начисления 2017'!DJ366</f>
        <v>2109.3579402484525</v>
      </c>
      <c r="BR363" s="23">
        <f>'[1]начисления 2017'!DI366</f>
        <v>605.75903487120547</v>
      </c>
      <c r="BS363" s="23">
        <f>'[1]начисления 2017'!DL366</f>
        <v>24.822517769852254</v>
      </c>
      <c r="BT363" s="23">
        <f>'[1]начисления 2017'!DM366</f>
        <v>77.71069934346194</v>
      </c>
      <c r="BU363" s="23">
        <f>'[1]начисления 2017'!DN366</f>
        <v>132.03709257510022</v>
      </c>
      <c r="BV363" s="23">
        <f>'[1]начисления 2017'!DS366</f>
        <v>918.93938451790564</v>
      </c>
      <c r="BW363" s="23">
        <f t="shared" si="186"/>
        <v>283665.173910385</v>
      </c>
    </row>
    <row r="364" spans="1:75" ht="12" x14ac:dyDescent="0.2">
      <c r="A364" s="18">
        <f t="shared" si="187"/>
        <v>361</v>
      </c>
      <c r="B364" s="35" t="s">
        <v>170</v>
      </c>
      <c r="C364" s="29">
        <v>15</v>
      </c>
      <c r="D364" s="29"/>
      <c r="E364" s="34">
        <v>77.2</v>
      </c>
      <c r="F364" s="23">
        <f>'[1]начисления 2017'!BD367+'[1]начисления 2017'!BH367</f>
        <v>0</v>
      </c>
      <c r="G364" s="23">
        <f t="shared" si="170"/>
        <v>0</v>
      </c>
      <c r="H364" s="23">
        <f>'[1]начисления 2017'!BF367</f>
        <v>0</v>
      </c>
      <c r="I364" s="23">
        <f t="shared" si="171"/>
        <v>0</v>
      </c>
      <c r="J364" s="23">
        <f>'[1]начисления 2017'!BG367</f>
        <v>0</v>
      </c>
      <c r="K364" s="23">
        <f>'[1]начисления 2017'!AS367</f>
        <v>0</v>
      </c>
      <c r="L364" s="23">
        <f>1.11426*F364*2.5%+'[1]начисления 2017'!BI367+'[1]начисления 2017'!BY367</f>
        <v>0</v>
      </c>
      <c r="M364" s="23">
        <v>0</v>
      </c>
      <c r="N364" s="23">
        <f>'[1]начисления 2017'!BJ367</f>
        <v>0</v>
      </c>
      <c r="O364" s="23">
        <f t="shared" si="172"/>
        <v>0</v>
      </c>
      <c r="P364" s="23">
        <f>'[1]начисления 2017'!BK367</f>
        <v>0</v>
      </c>
      <c r="Q364" s="23">
        <f t="shared" si="173"/>
        <v>0</v>
      </c>
      <c r="R364" s="23">
        <f>'[1]начисления 2017'!BL367</f>
        <v>0</v>
      </c>
      <c r="S364" s="23">
        <f>'[1]начисления 2017'!BC367</f>
        <v>0</v>
      </c>
      <c r="T364" s="23">
        <f t="shared" si="174"/>
        <v>0</v>
      </c>
      <c r="U364" s="24">
        <v>0</v>
      </c>
      <c r="V364" s="24">
        <f>'[1]начисления 2017'!E367*'[1]начисления 2017'!I367*12</f>
        <v>1871.3280000000002</v>
      </c>
      <c r="W364" s="23">
        <f t="shared" si="175"/>
        <v>2387.178753799868</v>
      </c>
      <c r="X364" s="23">
        <f>'[1]начисления 2017'!AL367</f>
        <v>2073.3373447033928</v>
      </c>
      <c r="Y364" s="23">
        <f>'[1]начисления 2017'!AM367</f>
        <v>228.02221637519679</v>
      </c>
      <c r="Z364" s="23">
        <f>1.11426*V364*2.5%+'[1]начисления 2017'!AN367</f>
        <v>85.819192721278171</v>
      </c>
      <c r="AA364" s="23">
        <f t="shared" si="189"/>
        <v>127.56602550701255</v>
      </c>
      <c r="AB364" s="23">
        <f>'[1]начисления 2017'!BQ367</f>
        <v>0</v>
      </c>
      <c r="AC364" s="23">
        <f t="shared" si="176"/>
        <v>0</v>
      </c>
      <c r="AD364" s="23">
        <f>'[1]начисления 2017'!BN367</f>
        <v>0</v>
      </c>
      <c r="AE364" s="23">
        <f>'[1]начисления 2017'!BP367</f>
        <v>0</v>
      </c>
      <c r="AF364" s="23">
        <f>1.11426*AB364*2.5%+'[1]начисления 2017'!BR367</f>
        <v>0</v>
      </c>
      <c r="AG364" s="23">
        <v>0</v>
      </c>
      <c r="AH364" s="23">
        <f>'[1]начисления 2017'!CD367</f>
        <v>0</v>
      </c>
      <c r="AI364" s="23">
        <f t="shared" si="177"/>
        <v>0</v>
      </c>
      <c r="AJ364" s="23">
        <f>'[1]начисления 2017'!BT367</f>
        <v>0</v>
      </c>
      <c r="AK364" s="23">
        <f>1.11426*AH364*2.5%+'[1]начисления 2017'!CE367</f>
        <v>0</v>
      </c>
      <c r="AL364" s="23">
        <v>0</v>
      </c>
      <c r="AM364" s="23">
        <f>'[1]начисления 2017'!CS367</f>
        <v>0</v>
      </c>
      <c r="AN364" s="23">
        <f t="shared" si="178"/>
        <v>0</v>
      </c>
      <c r="AO364" s="23">
        <f>'[1]начисления 2017'!CV367</f>
        <v>0</v>
      </c>
      <c r="AP364" s="23">
        <f t="shared" si="179"/>
        <v>0</v>
      </c>
      <c r="AQ364" s="23">
        <v>0</v>
      </c>
      <c r="AR364" s="23">
        <f>'[1]начисления 2017'!CH367</f>
        <v>0</v>
      </c>
      <c r="AS364" s="23">
        <f>'[1]начисления 2017'!CK367+'[1]начисления 2017'!CL367+'[1]начисления 2017'!CM367+'[1]начисления 2017'!CN367</f>
        <v>0</v>
      </c>
      <c r="AT364" s="23">
        <f>'[1]начисления 2017'!CJ367</f>
        <v>0</v>
      </c>
      <c r="AU364" s="23">
        <f>'[1]начисления 2017'!CI367</f>
        <v>0</v>
      </c>
      <c r="AV364" s="23">
        <f>1.11426*AM364*2.5%+'[1]начисления 2017'!CY367</f>
        <v>0</v>
      </c>
      <c r="AW364" s="23">
        <v>0</v>
      </c>
      <c r="AX364" s="23">
        <f>'[1]начисления 2017'!CO367</f>
        <v>0</v>
      </c>
      <c r="AY364" s="23">
        <f t="shared" si="181"/>
        <v>0</v>
      </c>
      <c r="AZ364" s="23">
        <f>'[1]начисления 2017'!CP367</f>
        <v>0</v>
      </c>
      <c r="BA364" s="23">
        <f>'[1]начисления 2017'!CQ367</f>
        <v>0</v>
      </c>
      <c r="BB364" s="23">
        <f>1.11426*AX364*2.5%+'[1]начисления 2017'!CR367</f>
        <v>0</v>
      </c>
      <c r="BC364" s="23">
        <v>0</v>
      </c>
      <c r="BD364" s="23">
        <f>'[1]начисления 2017'!DA367+0.01</f>
        <v>0.01</v>
      </c>
      <c r="BE364" s="23">
        <f t="shared" si="182"/>
        <v>24.680250000000001</v>
      </c>
      <c r="BF364" s="23">
        <f>'[1]начисления 2017'!CZ367</f>
        <v>24.68</v>
      </c>
      <c r="BG364" s="23">
        <f t="shared" si="183"/>
        <v>2.5000000000000001E-4</v>
      </c>
      <c r="BH364" s="23">
        <f t="shared" si="192"/>
        <v>246802.5</v>
      </c>
      <c r="BI364" s="23">
        <f t="shared" si="184"/>
        <v>235.51800830209132</v>
      </c>
      <c r="BJ364" s="23">
        <f>'[1]начисления 2017'!DD367</f>
        <v>131.41978587909142</v>
      </c>
      <c r="BK364" s="23">
        <f t="shared" si="185"/>
        <v>39.688775335485609</v>
      </c>
      <c r="BL364" s="23">
        <f>'[1]начисления 2017'!DF367</f>
        <v>19.122027918808246</v>
      </c>
      <c r="BM364" s="23">
        <f>'[1]начисления 2017'!DK367</f>
        <v>1.3443745551058923</v>
      </c>
      <c r="BN364" s="23">
        <f>'[1]начисления 2017'!DG367</f>
        <v>2.7757288880254691</v>
      </c>
      <c r="BO364" s="23">
        <f>'[1]начисления 2017'!DH367</f>
        <v>2.5620744588401241</v>
      </c>
      <c r="BP364" s="23">
        <f>'[1]начисления 2017'!DE367</f>
        <v>14.461862089220002</v>
      </c>
      <c r="BQ364" s="23">
        <f>'[1]начисления 2017'!DJ367</f>
        <v>17.265229719371131</v>
      </c>
      <c r="BR364" s="23">
        <f>'[1]начисления 2017'!DI367</f>
        <v>4.9581764631203562</v>
      </c>
      <c r="BS364" s="23">
        <f>'[1]начисления 2017'!DL367</f>
        <v>0.20317389634648358</v>
      </c>
      <c r="BT364" s="23">
        <f>'[1]начисления 2017'!DM367</f>
        <v>0.63606704685683702</v>
      </c>
      <c r="BU364" s="23">
        <f>'[1]начисления 2017'!DN367</f>
        <v>1.0807320518197434</v>
      </c>
      <c r="BV364" s="23">
        <f>'[1]начисления 2017'!DS367</f>
        <v>7.5215776654816606</v>
      </c>
      <c r="BW364" s="23">
        <f t="shared" si="186"/>
        <v>2654.8985897674411</v>
      </c>
    </row>
    <row r="365" spans="1:75" ht="12" x14ac:dyDescent="0.2">
      <c r="A365" s="18">
        <f t="shared" si="187"/>
        <v>362</v>
      </c>
      <c r="B365" s="35" t="s">
        <v>171</v>
      </c>
      <c r="C365" s="29">
        <v>1</v>
      </c>
      <c r="D365" s="29"/>
      <c r="E365" s="26">
        <v>573.57000000000005</v>
      </c>
      <c r="F365" s="23">
        <f>'[1]начисления 2017'!BD368+'[1]начисления 2017'!BH368</f>
        <v>18170.697600000003</v>
      </c>
      <c r="G365" s="23">
        <f t="shared" si="170"/>
        <v>18105.547928456839</v>
      </c>
      <c r="H365" s="23">
        <f>'[1]начисления 2017'!BF368</f>
        <v>7499.872038970866</v>
      </c>
      <c r="I365" s="23">
        <f t="shared" si="171"/>
        <v>2264.9613557692014</v>
      </c>
      <c r="J365" s="23">
        <f>'[1]начисления 2017'!BG368</f>
        <v>0</v>
      </c>
      <c r="K365" s="23">
        <f>'[1]начисления 2017'!AS368</f>
        <v>7834.5424960223718</v>
      </c>
      <c r="L365" s="23">
        <f>1.11426*F365*2.5%+'[1]начисления 2017'!BI368+'[1]начисления 2017'!BY368</f>
        <v>506.17203769440016</v>
      </c>
      <c r="M365" s="23">
        <f t="shared" si="188"/>
        <v>99.641457510452639</v>
      </c>
      <c r="N365" s="23">
        <f>'[1]начисления 2017'!BJ368</f>
        <v>0</v>
      </c>
      <c r="O365" s="23">
        <f t="shared" si="172"/>
        <v>0</v>
      </c>
      <c r="P365" s="23">
        <f>'[1]начисления 2017'!BK368</f>
        <v>0</v>
      </c>
      <c r="Q365" s="23">
        <f t="shared" si="173"/>
        <v>0</v>
      </c>
      <c r="R365" s="23">
        <f>'[1]начисления 2017'!BL368</f>
        <v>0</v>
      </c>
      <c r="S365" s="23">
        <f>'[1]начисления 2017'!BC368</f>
        <v>0</v>
      </c>
      <c r="T365" s="23">
        <f t="shared" si="174"/>
        <v>0</v>
      </c>
      <c r="U365" s="24">
        <v>0</v>
      </c>
      <c r="V365" s="24">
        <f>'[1]начисления 2017'!E368*'[1]начисления 2017'!I368*12</f>
        <v>13903.336800000001</v>
      </c>
      <c r="W365" s="23">
        <f t="shared" si="175"/>
        <v>17735.934168613861</v>
      </c>
      <c r="X365" s="23">
        <f>'[1]начисления 2017'!AL368</f>
        <v>15404.198196910944</v>
      </c>
      <c r="Y365" s="23">
        <f>'[1]начисления 2017'!AM368</f>
        <v>1694.1282726207464</v>
      </c>
      <c r="Z365" s="23">
        <f>1.11426*V365*2.5%+'[1]начисления 2017'!AN368</f>
        <v>637.60769908216992</v>
      </c>
      <c r="AA365" s="23">
        <f t="shared" si="189"/>
        <v>127.56602550701253</v>
      </c>
      <c r="AB365" s="23">
        <f>'[1]начисления 2017'!BQ368</f>
        <v>0</v>
      </c>
      <c r="AC365" s="23">
        <f t="shared" si="176"/>
        <v>0</v>
      </c>
      <c r="AD365" s="23">
        <f>'[1]начисления 2017'!BN368</f>
        <v>0</v>
      </c>
      <c r="AE365" s="23">
        <f>'[1]начисления 2017'!BP368</f>
        <v>0</v>
      </c>
      <c r="AF365" s="23">
        <f>1.11426*AB365*2.5%+'[1]начисления 2017'!BR368</f>
        <v>0</v>
      </c>
      <c r="AG365" s="23">
        <v>0</v>
      </c>
      <c r="AH365" s="23">
        <f>'[1]начисления 2017'!CD368</f>
        <v>1032.4259999999999</v>
      </c>
      <c r="AI365" s="23">
        <f t="shared" si="177"/>
        <v>1178.5824450085943</v>
      </c>
      <c r="AJ365" s="23">
        <f>'[1]начисления 2017'!BT368</f>
        <v>775.26</v>
      </c>
      <c r="AK365" s="23">
        <f>1.11426*AH365*2.5%+'[1]начисления 2017'!CE368</f>
        <v>403.3224450085944</v>
      </c>
      <c r="AL365" s="23">
        <f t="shared" ref="AL365:AL366" si="200">AI365/AH365*100</f>
        <v>114.15660250793707</v>
      </c>
      <c r="AM365" s="23">
        <f>'[1]начисления 2017'!CS368</f>
        <v>46562.412600000011</v>
      </c>
      <c r="AN365" s="23">
        <f t="shared" si="178"/>
        <v>6510.2057285678511</v>
      </c>
      <c r="AO365" s="23">
        <f>'[1]начисления 2017'!CV368</f>
        <v>2680.8706995988996</v>
      </c>
      <c r="AP365" s="23">
        <f t="shared" si="179"/>
        <v>809.62295127886762</v>
      </c>
      <c r="AQ365" s="23">
        <f>'[1]начисления 2017'!CW368</f>
        <v>382.04011599862349</v>
      </c>
      <c r="AR365" s="23">
        <f>'[1]начисления 2017'!CH368</f>
        <v>440.10368368503043</v>
      </c>
      <c r="AS365" s="23">
        <f>'[1]начисления 2017'!CK368+'[1]начисления 2017'!CL368+'[1]начисления 2017'!CM368+'[1]начисления 2017'!CN368</f>
        <v>0</v>
      </c>
      <c r="AT365" s="23">
        <f>'[1]начисления 2017'!CJ368</f>
        <v>27.634945515020004</v>
      </c>
      <c r="AU365" s="23">
        <f>'[1]начисления 2017'!CI368</f>
        <v>12.195935823566403</v>
      </c>
      <c r="AV365" s="23">
        <f>1.11426*AM365*2.5%+'[1]начисления 2017'!CY368</f>
        <v>2157.7373966678433</v>
      </c>
      <c r="AW365" s="23">
        <f t="shared" si="180"/>
        <v>13.981676131120082</v>
      </c>
      <c r="AX365" s="23">
        <f>'[1]начисления 2017'!CO368</f>
        <v>0</v>
      </c>
      <c r="AY365" s="23">
        <f t="shared" si="181"/>
        <v>0</v>
      </c>
      <c r="AZ365" s="23">
        <f>'[1]начисления 2017'!CP368</f>
        <v>0</v>
      </c>
      <c r="BA365" s="23">
        <f>'[1]начисления 2017'!CQ368</f>
        <v>0</v>
      </c>
      <c r="BB365" s="23">
        <f>1.11426*AX365*2.5%+'[1]начисления 2017'!CR368</f>
        <v>0</v>
      </c>
      <c r="BC365" s="23">
        <v>0</v>
      </c>
      <c r="BD365" s="23">
        <f>'[1]начисления 2017'!DA368</f>
        <v>2546.6508000000003</v>
      </c>
      <c r="BE365" s="23">
        <f t="shared" si="182"/>
        <v>679.04627000000016</v>
      </c>
      <c r="BF365" s="23">
        <f>'[1]начисления 2017'!CZ368</f>
        <v>615.38000000000011</v>
      </c>
      <c r="BG365" s="23">
        <f t="shared" si="183"/>
        <v>63.666270000000011</v>
      </c>
      <c r="BH365" s="23">
        <f t="shared" si="192"/>
        <v>26.664286678016481</v>
      </c>
      <c r="BI365" s="23">
        <f t="shared" si="184"/>
        <v>10347.323620920106</v>
      </c>
      <c r="BJ365" s="23">
        <f>'[1]начисления 2017'!DD368</f>
        <v>5773.8389708983905</v>
      </c>
      <c r="BK365" s="23">
        <f t="shared" si="185"/>
        <v>1743.699369211314</v>
      </c>
      <c r="BL365" s="23">
        <f>'[1]начисления 2017'!DF368</f>
        <v>840.113300000344</v>
      </c>
      <c r="BM365" s="23">
        <f>'[1]начисления 2017'!DK368</f>
        <v>59.064182351475999</v>
      </c>
      <c r="BN365" s="23">
        <f>'[1]начисления 2017'!DG368</f>
        <v>121.94976212390637</v>
      </c>
      <c r="BO365" s="23">
        <f>'[1]начисления 2017'!DH368</f>
        <v>112.56299999152597</v>
      </c>
      <c r="BP365" s="23">
        <f>'[1]начисления 2017'!DE368</f>
        <v>635.37208163859282</v>
      </c>
      <c r="BQ365" s="23">
        <f>'[1]начисления 2017'!DJ368</f>
        <v>758.53613311264746</v>
      </c>
      <c r="BR365" s="23">
        <f>'[1]начисления 2017'!DI368</f>
        <v>217.83411299797331</v>
      </c>
      <c r="BS365" s="23">
        <f>'[1]начисления 2017'!DL368</f>
        <v>8.9263070453779623</v>
      </c>
      <c r="BT365" s="23">
        <f>'[1]начисления 2017'!DM368</f>
        <v>27.945173389835453</v>
      </c>
      <c r="BU365" s="23">
        <f>'[1]начисления 2017'!DN368</f>
        <v>47.481228158724143</v>
      </c>
      <c r="BV365" s="23">
        <f>'[1]начисления 2017'!DS368</f>
        <v>369.20630273230688</v>
      </c>
      <c r="BW365" s="23">
        <f t="shared" si="186"/>
        <v>54925.84646429956</v>
      </c>
    </row>
    <row r="366" spans="1:75" ht="12" x14ac:dyDescent="0.2">
      <c r="A366" s="18">
        <f t="shared" si="187"/>
        <v>363</v>
      </c>
      <c r="B366" s="35" t="s">
        <v>171</v>
      </c>
      <c r="C366" s="29">
        <v>2</v>
      </c>
      <c r="D366" s="29"/>
      <c r="E366" s="26">
        <v>480.88</v>
      </c>
      <c r="F366" s="23">
        <f>'[1]начисления 2017'!BD369+'[1]начисления 2017'!BH369</f>
        <v>15349.689600000002</v>
      </c>
      <c r="G366" s="23">
        <f t="shared" si="170"/>
        <v>15182.871991052867</v>
      </c>
      <c r="H366" s="23">
        <f>'[1]начисления 2017'!BF369</f>
        <v>6287.8784910304057</v>
      </c>
      <c r="I366" s="23">
        <f t="shared" si="171"/>
        <v>1898.9393042911825</v>
      </c>
      <c r="J366" s="23">
        <f>'[1]начисления 2017'!BG369</f>
        <v>0</v>
      </c>
      <c r="K366" s="23">
        <f>'[1]начисления 2017'!AS369</f>
        <v>6568.4655673888774</v>
      </c>
      <c r="L366" s="23">
        <f>1.11426*F366*2.5%+'[1]начисления 2017'!BI369+'[1]начисления 2017'!BY369</f>
        <v>427.58862834240011</v>
      </c>
      <c r="M366" s="23">
        <f t="shared" si="188"/>
        <v>98.913218356238716</v>
      </c>
      <c r="N366" s="23">
        <f>'[1]начисления 2017'!BJ369</f>
        <v>0</v>
      </c>
      <c r="O366" s="23">
        <f t="shared" si="172"/>
        <v>0</v>
      </c>
      <c r="P366" s="23">
        <f>'[1]начисления 2017'!BK369</f>
        <v>0</v>
      </c>
      <c r="Q366" s="23">
        <f t="shared" si="173"/>
        <v>0</v>
      </c>
      <c r="R366" s="23">
        <f>'[1]начисления 2017'!BL369</f>
        <v>0</v>
      </c>
      <c r="S366" s="23">
        <f>'[1]начисления 2017'!BC369</f>
        <v>0</v>
      </c>
      <c r="T366" s="23">
        <f t="shared" si="174"/>
        <v>0</v>
      </c>
      <c r="U366" s="24">
        <v>0</v>
      </c>
      <c r="V366" s="24">
        <f>'[1]начисления 2017'!E369*'[1]начисления 2017'!I369*12</f>
        <v>17600.207999999999</v>
      </c>
      <c r="W366" s="23">
        <f t="shared" si="175"/>
        <v>15035.343596604072</v>
      </c>
      <c r="X366" s="23">
        <f>'[1]начисления 2017'!AL369</f>
        <v>12914.850548199058</v>
      </c>
      <c r="Y366" s="23">
        <f>'[1]начисления 2017'!AM369</f>
        <v>1420.3539301878836</v>
      </c>
      <c r="Z366" s="23">
        <f>1.11426*V366*2.5%+'[1]начисления 2017'!AN369</f>
        <v>700.13911821713054</v>
      </c>
      <c r="AA366" s="23">
        <f t="shared" si="189"/>
        <v>85.427079024316498</v>
      </c>
      <c r="AB366" s="23">
        <f>'[1]начисления 2017'!BQ369</f>
        <v>0</v>
      </c>
      <c r="AC366" s="23">
        <f t="shared" si="176"/>
        <v>0</v>
      </c>
      <c r="AD366" s="23">
        <f>'[1]начисления 2017'!BN369</f>
        <v>0</v>
      </c>
      <c r="AE366" s="23">
        <f>'[1]начисления 2017'!BP369</f>
        <v>0</v>
      </c>
      <c r="AF366" s="23">
        <f>1.11426*AB366*2.5%+'[1]начисления 2017'!BR369</f>
        <v>0</v>
      </c>
      <c r="AG366" s="23">
        <v>0</v>
      </c>
      <c r="AH366" s="23">
        <f>'[1]начисления 2017'!CD369</f>
        <v>865.58399999999983</v>
      </c>
      <c r="AI366" s="23">
        <f t="shared" si="177"/>
        <v>816.04477283632832</v>
      </c>
      <c r="AJ366" s="23">
        <f>'[1]начисления 2017'!BT369</f>
        <v>477.9</v>
      </c>
      <c r="AK366" s="23">
        <f>1.11426*AH366*2.5%+'[1]начисления 2017'!CE369</f>
        <v>338.14477283632834</v>
      </c>
      <c r="AL366" s="23">
        <f t="shared" si="200"/>
        <v>94.276785711881047</v>
      </c>
      <c r="AM366" s="23">
        <f>'[1]начисления 2017'!CS369</f>
        <v>34248.2736</v>
      </c>
      <c r="AN366" s="23">
        <f t="shared" si="178"/>
        <v>13146.612013660586</v>
      </c>
      <c r="AO366" s="23">
        <f>'[1]начисления 2017'!CV369</f>
        <v>6912.1338979372558</v>
      </c>
      <c r="AP366" s="23">
        <f t="shared" si="179"/>
        <v>2087.464437177051</v>
      </c>
      <c r="AQ366" s="23">
        <f>'[1]начисления 2017'!CW369</f>
        <v>643.46181699080876</v>
      </c>
      <c r="AR366" s="23">
        <f>'[1]начисления 2017'!CH369</f>
        <v>323.71156324517375</v>
      </c>
      <c r="AS366" s="23">
        <f>'[1]начисления 2017'!CK369+'[1]начисления 2017'!CL369+'[1]начисления 2017'!CM369+'[1]начисления 2017'!CN369</f>
        <v>0</v>
      </c>
      <c r="AT366" s="23">
        <f>'[1]начисления 2017'!CJ369</f>
        <v>71.251643613620743</v>
      </c>
      <c r="AU366" s="23">
        <f>'[1]начисления 2017'!CI369</f>
        <v>31.444985927800715</v>
      </c>
      <c r="AV366" s="23">
        <f>1.11426*AM366*2.5%+'[1]начисления 2017'!CY369</f>
        <v>3077.1436687688747</v>
      </c>
      <c r="AW366" s="23">
        <f t="shared" si="180"/>
        <v>38.38620354183513</v>
      </c>
      <c r="AX366" s="23">
        <f>'[1]начисления 2017'!CO369</f>
        <v>0</v>
      </c>
      <c r="AY366" s="23">
        <f t="shared" si="181"/>
        <v>0</v>
      </c>
      <c r="AZ366" s="23">
        <f>'[1]начисления 2017'!CP369</f>
        <v>0</v>
      </c>
      <c r="BA366" s="23">
        <f>'[1]начисления 2017'!CQ369</f>
        <v>0</v>
      </c>
      <c r="BB366" s="23">
        <f>1.11426*AX366*2.5%+'[1]начисления 2017'!CR369</f>
        <v>0</v>
      </c>
      <c r="BC366" s="23">
        <v>0</v>
      </c>
      <c r="BD366" s="23">
        <f>'[1]начисления 2017'!DA369</f>
        <v>2135.1071999999999</v>
      </c>
      <c r="BE366" s="23">
        <f t="shared" si="182"/>
        <v>586.17768000000001</v>
      </c>
      <c r="BF366" s="23">
        <f>'[1]начисления 2017'!CZ369</f>
        <v>532.79999999999995</v>
      </c>
      <c r="BG366" s="23">
        <f t="shared" si="183"/>
        <v>53.377679999999998</v>
      </c>
      <c r="BH366" s="23">
        <f t="shared" si="192"/>
        <v>27.454250540675428</v>
      </c>
      <c r="BI366" s="23">
        <f t="shared" si="184"/>
        <v>8834.9537106913176</v>
      </c>
      <c r="BJ366" s="23">
        <f>'[1]начисления 2017'!DD369</f>
        <v>4929.931826790279</v>
      </c>
      <c r="BK366" s="23">
        <f t="shared" si="185"/>
        <v>1488.8394116906643</v>
      </c>
      <c r="BL366" s="23">
        <f>'[1]начисления 2017'!DF369</f>
        <v>717.32192682489551</v>
      </c>
      <c r="BM366" s="23">
        <f>'[1]начисления 2017'!DK369</f>
        <v>50.431332405617681</v>
      </c>
      <c r="BN366" s="23">
        <f>'[1]начисления 2017'!DG369</f>
        <v>104.12552490541736</v>
      </c>
      <c r="BO366" s="23">
        <f>'[1]начисления 2017'!DH369</f>
        <v>96.11073654360554</v>
      </c>
      <c r="BP366" s="23">
        <f>'[1]начисления 2017'!DE369</f>
        <v>542.50578565004707</v>
      </c>
      <c r="BQ366" s="23">
        <f>'[1]начисления 2017'!DJ369</f>
        <v>647.66811877689236</v>
      </c>
      <c r="BR366" s="23">
        <f>'[1]начисления 2017'!DI369</f>
        <v>185.99537189071316</v>
      </c>
      <c r="BS366" s="23">
        <f>'[1]начисления 2017'!DL369</f>
        <v>7.6216336168211347</v>
      </c>
      <c r="BT366" s="23">
        <f>'[1]начисления 2017'!DM369</f>
        <v>23.860693101090479</v>
      </c>
      <c r="BU366" s="23">
        <f>'[1]начисления 2017'!DN369</f>
        <v>40.541348495273851</v>
      </c>
      <c r="BV366" s="23">
        <f>'[1]начисления 2017'!DS369</f>
        <v>282.15587837624417</v>
      </c>
      <c r="BW366" s="23">
        <f t="shared" si="186"/>
        <v>53884.159643221421</v>
      </c>
    </row>
    <row r="367" spans="1:75" ht="12" x14ac:dyDescent="0.2">
      <c r="A367" s="18">
        <f t="shared" si="187"/>
        <v>364</v>
      </c>
      <c r="B367" s="35" t="s">
        <v>171</v>
      </c>
      <c r="C367" s="29">
        <v>6</v>
      </c>
      <c r="D367" s="30">
        <v>42979</v>
      </c>
      <c r="E367" s="31">
        <v>3062.52</v>
      </c>
      <c r="F367" s="23">
        <f>'[1]начисления 2017'!BD370+'[1]начисления 2017'!BH370</f>
        <v>58432.881599999993</v>
      </c>
      <c r="G367" s="23">
        <f t="shared" si="170"/>
        <v>55458.89662342691</v>
      </c>
      <c r="H367" s="23">
        <f>'[1]начисления 2017'!BF370</f>
        <v>41344.97777045815</v>
      </c>
      <c r="I367" s="23">
        <f t="shared" si="171"/>
        <v>12486.183286678361</v>
      </c>
      <c r="J367" s="23">
        <f>'[1]начисления 2017'!BG370</f>
        <v>0</v>
      </c>
      <c r="K367" s="23">
        <f>'[1]начисления 2017'!AS370</f>
        <v>0</v>
      </c>
      <c r="L367" s="23">
        <f>1.11426*F367*2.5%+'[1]начисления 2017'!BI370+'[1]начисления 2017'!BY370</f>
        <v>1627.7355662903999</v>
      </c>
      <c r="M367" s="23">
        <f t="shared" si="188"/>
        <v>94.910425611162935</v>
      </c>
      <c r="N367" s="23">
        <f>'[1]начисления 2017'!BJ370</f>
        <v>15925.104000000001</v>
      </c>
      <c r="O367" s="23">
        <f t="shared" si="172"/>
        <v>13470.107165671225</v>
      </c>
      <c r="P367" s="23">
        <f>'[1]начисления 2017'!BK370</f>
        <v>10004.984259673751</v>
      </c>
      <c r="Q367" s="23">
        <f t="shared" si="173"/>
        <v>3021.5052464214727</v>
      </c>
      <c r="R367" s="23">
        <f>'[1]начисления 2017'!BL370</f>
        <v>0</v>
      </c>
      <c r="S367" s="23">
        <f>'[1]начисления 2017'!BC370</f>
        <v>0</v>
      </c>
      <c r="T367" s="23">
        <f t="shared" si="174"/>
        <v>443.61765957600005</v>
      </c>
      <c r="U367" s="24">
        <f>O367/N367*100</f>
        <v>84.5841079949696</v>
      </c>
      <c r="V367" s="24">
        <f>'[1]начисления 2017'!E370*'[1]начисления 2017'!I370*4</f>
        <v>30992.702399999998</v>
      </c>
      <c r="W367" s="23">
        <f t="shared" si="175"/>
        <v>31743.043547613714</v>
      </c>
      <c r="X367" s="23">
        <f>'[1]начисления 2017'!AL370</f>
        <v>27416.395012526053</v>
      </c>
      <c r="Y367" s="23">
        <f>'[1]начисления 2017'!AM370</f>
        <v>3015.2098363271489</v>
      </c>
      <c r="Z367" s="23">
        <f>1.11426*V367*2.5%+'[1]начисления 2017'!AN370</f>
        <v>1311.438698760511</v>
      </c>
      <c r="AA367" s="23">
        <f t="shared" si="189"/>
        <v>102.42102523984393</v>
      </c>
      <c r="AB367" s="23">
        <f>'[1]начисления 2017'!BQ370</f>
        <v>0</v>
      </c>
      <c r="AC367" s="23">
        <f t="shared" si="176"/>
        <v>0</v>
      </c>
      <c r="AD367" s="23">
        <f>'[1]начисления 2017'!BN370</f>
        <v>0</v>
      </c>
      <c r="AE367" s="23">
        <f>'[1]начисления 2017'!BP370</f>
        <v>0</v>
      </c>
      <c r="AF367" s="23">
        <f>1.11426*AB367*2.5%+'[1]начисления 2017'!BR370</f>
        <v>0</v>
      </c>
      <c r="AG367" s="23">
        <v>0</v>
      </c>
      <c r="AH367" s="23">
        <f>'[1]начисления 2017'!CD370</f>
        <v>0</v>
      </c>
      <c r="AI367" s="23">
        <f t="shared" si="177"/>
        <v>0</v>
      </c>
      <c r="AJ367" s="23">
        <f>'[1]начисления 2017'!BT370</f>
        <v>0</v>
      </c>
      <c r="AK367" s="23">
        <f>1.11426*AH367*2.5%+'[1]начисления 2017'!CE370</f>
        <v>0</v>
      </c>
      <c r="AL367" s="23">
        <v>0</v>
      </c>
      <c r="AM367" s="23">
        <f>'[1]начисления 2017'!CS370</f>
        <v>43487.784</v>
      </c>
      <c r="AN367" s="23">
        <f t="shared" si="178"/>
        <v>3515.8811947769336</v>
      </c>
      <c r="AO367" s="23">
        <f>'[1]начисления 2017'!CV370</f>
        <v>1184.9765739385782</v>
      </c>
      <c r="AP367" s="23">
        <f t="shared" si="179"/>
        <v>357.8629253294506</v>
      </c>
      <c r="AQ367" s="23">
        <f>'[1]начисления 2017'!CW370</f>
        <v>0</v>
      </c>
      <c r="AR367" s="23">
        <f>'[1]начисления 2017'!CH370</f>
        <v>411.0425741491523</v>
      </c>
      <c r="AS367" s="23">
        <f>'[1]начисления 2017'!CK370+'[1]начисления 2017'!CL370+'[1]начисления 2017'!CM370+'[1]начисления 2017'!CN370</f>
        <v>0</v>
      </c>
      <c r="AT367" s="23">
        <f>'[1]начисления 2017'!CJ370</f>
        <v>12.21497294228592</v>
      </c>
      <c r="AU367" s="23">
        <f>'[1]начисления 2017'!CI370</f>
        <v>5.3907479575000465</v>
      </c>
      <c r="AV367" s="23">
        <f>1.11426*AM367*2.5%+'[1]начисления 2017'!CY370</f>
        <v>1544.3934004599671</v>
      </c>
      <c r="AW367" s="23">
        <f t="shared" si="180"/>
        <v>8.0847559277265866</v>
      </c>
      <c r="AX367" s="23">
        <f>'[1]начисления 2017'!CO370</f>
        <v>0</v>
      </c>
      <c r="AY367" s="23">
        <f t="shared" si="181"/>
        <v>0</v>
      </c>
      <c r="AZ367" s="23">
        <f>'[1]начисления 2017'!CP370</f>
        <v>0</v>
      </c>
      <c r="BA367" s="23">
        <f>'[1]начисления 2017'!CQ370</f>
        <v>0</v>
      </c>
      <c r="BB367" s="23">
        <f>1.11426*AX367*2.5%+'[1]начисления 2017'!CR370</f>
        <v>0</v>
      </c>
      <c r="BC367" s="23">
        <v>0</v>
      </c>
      <c r="BD367" s="23">
        <v>515678.07</v>
      </c>
      <c r="BE367" s="23">
        <f t="shared" si="182"/>
        <v>528570.02174999996</v>
      </c>
      <c r="BF367" s="23">
        <f>'[1]начисления 2017'!CZ370</f>
        <v>515678.07</v>
      </c>
      <c r="BG367" s="23">
        <f t="shared" si="183"/>
        <v>12891.95175</v>
      </c>
      <c r="BH367" s="23">
        <f t="shared" si="192"/>
        <v>102.49999999999999</v>
      </c>
      <c r="BI367" s="23">
        <f t="shared" si="184"/>
        <v>59110.582297724795</v>
      </c>
      <c r="BJ367" s="23">
        <f>'[1]начисления 2017'!DD370</f>
        <v>32983.889957116393</v>
      </c>
      <c r="BK367" s="23">
        <f t="shared" si="185"/>
        <v>9961.1347670491505</v>
      </c>
      <c r="BL367" s="23">
        <f>'[1]начисления 2017'!DF370</f>
        <v>4799.2686977222093</v>
      </c>
      <c r="BM367" s="23">
        <f>'[1]начисления 2017'!DK370</f>
        <v>337.41268173695056</v>
      </c>
      <c r="BN367" s="23">
        <f>'[1]начисления 2017'!DG370</f>
        <v>696.65564877462793</v>
      </c>
      <c r="BO367" s="23">
        <f>'[1]начисления 2017'!DH370</f>
        <v>643.03241286718674</v>
      </c>
      <c r="BP367" s="23">
        <f>'[1]начисления 2017'!DE370</f>
        <v>3629.6548844226727</v>
      </c>
      <c r="BQ367" s="23">
        <f>'[1]начисления 2017'!DJ370</f>
        <v>4333.2473366833801</v>
      </c>
      <c r="BR367" s="23">
        <f>'[1]начисления 2017'!DI370</f>
        <v>1244.4088670026149</v>
      </c>
      <c r="BS367" s="23">
        <f>'[1]начисления 2017'!DL370</f>
        <v>50.992819646019335</v>
      </c>
      <c r="BT367" s="23">
        <f>'[1]начисления 2017'!DM370</f>
        <v>159.64084356503105</v>
      </c>
      <c r="BU367" s="23">
        <f>'[1]начисления 2017'!DN370</f>
        <v>271.24338113856527</v>
      </c>
      <c r="BV367" s="23">
        <f>'[1]начисления 2017'!DS370</f>
        <v>1887.7742674942392</v>
      </c>
      <c r="BW367" s="23">
        <f t="shared" si="186"/>
        <v>693756.30684670771</v>
      </c>
    </row>
    <row r="368" spans="1:75" ht="12" x14ac:dyDescent="0.2">
      <c r="A368" s="18">
        <f t="shared" si="187"/>
        <v>365</v>
      </c>
      <c r="B368" s="35" t="s">
        <v>172</v>
      </c>
      <c r="C368" s="29">
        <v>1</v>
      </c>
      <c r="D368" s="36">
        <v>42917</v>
      </c>
      <c r="E368" s="34">
        <v>46.98</v>
      </c>
      <c r="F368" s="23">
        <f>'[1]начисления 2017'!BD371+'[1]начисления 2017'!BH371</f>
        <v>0</v>
      </c>
      <c r="G368" s="23">
        <f t="shared" si="170"/>
        <v>0</v>
      </c>
      <c r="H368" s="23">
        <f>'[1]начисления 2017'!BF371</f>
        <v>0</v>
      </c>
      <c r="I368" s="23">
        <f t="shared" si="171"/>
        <v>0</v>
      </c>
      <c r="J368" s="23">
        <f>'[1]начисления 2017'!BG371</f>
        <v>0</v>
      </c>
      <c r="K368" s="23">
        <f>'[1]начисления 2017'!AS371</f>
        <v>0</v>
      </c>
      <c r="L368" s="23">
        <f>1.11426*F368*2.5%+'[1]начисления 2017'!BI371+'[1]начисления 2017'!BY371</f>
        <v>0</v>
      </c>
      <c r="M368" s="23">
        <v>0</v>
      </c>
      <c r="N368" s="23">
        <f>'[1]начисления 2017'!BJ371</f>
        <v>0</v>
      </c>
      <c r="O368" s="23">
        <f t="shared" si="172"/>
        <v>0</v>
      </c>
      <c r="P368" s="23">
        <f>'[1]начисления 2017'!BK371</f>
        <v>0</v>
      </c>
      <c r="Q368" s="23">
        <f t="shared" si="173"/>
        <v>0</v>
      </c>
      <c r="R368" s="23">
        <f>'[1]начисления 2017'!BL371</f>
        <v>0</v>
      </c>
      <c r="S368" s="23">
        <f>'[1]начисления 2017'!BC371</f>
        <v>0</v>
      </c>
      <c r="T368" s="23">
        <f t="shared" si="174"/>
        <v>0</v>
      </c>
      <c r="U368" s="24">
        <v>0</v>
      </c>
      <c r="V368" s="24">
        <f>'[1]начисления 2017'!E371*'[1]начисления 2017'!I371*6</f>
        <v>569.39760000000001</v>
      </c>
      <c r="W368" s="23">
        <f t="shared" si="175"/>
        <v>726.35788765231723</v>
      </c>
      <c r="X368" s="23">
        <f>'[1]начисления 2017'!AL371</f>
        <v>630.86391485858405</v>
      </c>
      <c r="Y368" s="23">
        <f>'[1]начисления 2017'!AM371</f>
        <v>69.381371277893422</v>
      </c>
      <c r="Z368" s="23">
        <f>1.11426*V368*2.5%+'[1]начисления 2017'!AN371</f>
        <v>26.112601515839692</v>
      </c>
      <c r="AA368" s="23">
        <f t="shared" si="189"/>
        <v>127.56602550701253</v>
      </c>
      <c r="AB368" s="23">
        <f>'[1]начисления 2017'!BQ371</f>
        <v>0</v>
      </c>
      <c r="AC368" s="23">
        <f t="shared" si="176"/>
        <v>0</v>
      </c>
      <c r="AD368" s="23">
        <f>'[1]начисления 2017'!BN371</f>
        <v>0</v>
      </c>
      <c r="AE368" s="23">
        <f>'[1]начисления 2017'!BP371</f>
        <v>0</v>
      </c>
      <c r="AF368" s="23">
        <f>1.11426*AB368*2.5%+'[1]начисления 2017'!BR371</f>
        <v>0</v>
      </c>
      <c r="AG368" s="23">
        <v>0</v>
      </c>
      <c r="AH368" s="23">
        <f>'[1]начисления 2017'!CD371</f>
        <v>0</v>
      </c>
      <c r="AI368" s="23">
        <f t="shared" si="177"/>
        <v>0</v>
      </c>
      <c r="AJ368" s="23">
        <f>'[1]начисления 2017'!BT371</f>
        <v>0</v>
      </c>
      <c r="AK368" s="23">
        <f>1.11426*AH368*2.5%+'[1]начисления 2017'!CE371</f>
        <v>0</v>
      </c>
      <c r="AL368" s="23">
        <v>0</v>
      </c>
      <c r="AM368" s="23">
        <f>'[1]начисления 2017'!CS371</f>
        <v>0</v>
      </c>
      <c r="AN368" s="23">
        <f t="shared" si="178"/>
        <v>0</v>
      </c>
      <c r="AO368" s="23">
        <f>'[1]начисления 2017'!CV371</f>
        <v>0</v>
      </c>
      <c r="AP368" s="23">
        <f t="shared" si="179"/>
        <v>0</v>
      </c>
      <c r="AQ368" s="23">
        <v>0</v>
      </c>
      <c r="AR368" s="23">
        <f>'[1]начисления 2017'!CH371</f>
        <v>0</v>
      </c>
      <c r="AS368" s="23">
        <f>'[1]начисления 2017'!CK371+'[1]начисления 2017'!CL371+'[1]начисления 2017'!CM371+'[1]начисления 2017'!CN371</f>
        <v>0</v>
      </c>
      <c r="AT368" s="23">
        <f>'[1]начисления 2017'!CJ371</f>
        <v>0</v>
      </c>
      <c r="AU368" s="23">
        <f>'[1]начисления 2017'!CI371</f>
        <v>0</v>
      </c>
      <c r="AV368" s="23">
        <f>1.11426*AM368*2.5%+'[1]начисления 2017'!CY371</f>
        <v>0</v>
      </c>
      <c r="AW368" s="23">
        <v>0</v>
      </c>
      <c r="AX368" s="23">
        <f>'[1]начисления 2017'!CO371</f>
        <v>0</v>
      </c>
      <c r="AY368" s="23">
        <f t="shared" si="181"/>
        <v>0</v>
      </c>
      <c r="AZ368" s="23">
        <f>'[1]начисления 2017'!CP371</f>
        <v>0</v>
      </c>
      <c r="BA368" s="23">
        <f>'[1]начисления 2017'!CQ371</f>
        <v>0</v>
      </c>
      <c r="BB368" s="23">
        <f>1.11426*AX368*2.5%+'[1]начисления 2017'!CR371</f>
        <v>0</v>
      </c>
      <c r="BC368" s="23">
        <v>0</v>
      </c>
      <c r="BD368" s="23">
        <f>'[1]начисления 2017'!DA371</f>
        <v>0</v>
      </c>
      <c r="BE368" s="23">
        <f t="shared" si="182"/>
        <v>0</v>
      </c>
      <c r="BF368" s="23">
        <f>'[1]начисления 2017'!CZ371</f>
        <v>0</v>
      </c>
      <c r="BG368" s="23">
        <f t="shared" si="183"/>
        <v>0</v>
      </c>
      <c r="BH368" s="23">
        <v>0</v>
      </c>
      <c r="BI368" s="23">
        <f t="shared" si="184"/>
        <v>143.3243009071534</v>
      </c>
      <c r="BJ368" s="23">
        <f>'[1]начисления 2017'!DD371</f>
        <v>79.975408556991113</v>
      </c>
      <c r="BK368" s="23">
        <f t="shared" si="185"/>
        <v>24.152573384211315</v>
      </c>
      <c r="BL368" s="23">
        <f>'[1]начисления 2017'!DF371</f>
        <v>11.636695228311027</v>
      </c>
      <c r="BM368" s="23">
        <f>'[1]начисления 2017'!DK371</f>
        <v>0.8181180906590001</v>
      </c>
      <c r="BN368" s="23">
        <f>'[1]начисления 2017'!DG371</f>
        <v>1.6891676575056545</v>
      </c>
      <c r="BO368" s="23">
        <f>'[1]начисления 2017'!DH371</f>
        <v>1.5591484206775779</v>
      </c>
      <c r="BP368" s="23">
        <f>'[1]начисления 2017'!DE371</f>
        <v>8.8007549346056422</v>
      </c>
      <c r="BQ368" s="23">
        <f>'[1]начисления 2017'!DJ371</f>
        <v>10.50674212715098</v>
      </c>
      <c r="BR368" s="23">
        <f>'[1]начисления 2017'!DI371</f>
        <v>3.0172944331268692</v>
      </c>
      <c r="BS368" s="23">
        <f>'[1]начисления 2017'!DL371</f>
        <v>0.12364131671447924</v>
      </c>
      <c r="BT368" s="23">
        <f>'[1]начисления 2017'!DM371</f>
        <v>0.38707810701210105</v>
      </c>
      <c r="BU368" s="23">
        <f>'[1]начисления 2017'!DN371</f>
        <v>0.65767865018771421</v>
      </c>
      <c r="BV368" s="23">
        <f>'[1]начисления 2017'!DS371</f>
        <v>4.5772502425431139</v>
      </c>
      <c r="BW368" s="23">
        <f t="shared" si="186"/>
        <v>874.25943880201373</v>
      </c>
    </row>
    <row r="369" spans="1:75" ht="12" x14ac:dyDescent="0.2">
      <c r="A369" s="18">
        <f t="shared" si="187"/>
        <v>366</v>
      </c>
      <c r="B369" s="35" t="s">
        <v>172</v>
      </c>
      <c r="C369" s="29">
        <v>3</v>
      </c>
      <c r="D369" s="29"/>
      <c r="E369" s="34">
        <v>75.239999999999995</v>
      </c>
      <c r="F369" s="23">
        <f>'[1]начисления 2017'!BD372+'[1]начисления 2017'!BH372</f>
        <v>0</v>
      </c>
      <c r="G369" s="23">
        <f t="shared" si="170"/>
        <v>0</v>
      </c>
      <c r="H369" s="23">
        <f>'[1]начисления 2017'!BF372</f>
        <v>0</v>
      </c>
      <c r="I369" s="23">
        <f t="shared" si="171"/>
        <v>0</v>
      </c>
      <c r="J369" s="23">
        <f>'[1]начисления 2017'!BG372</f>
        <v>0</v>
      </c>
      <c r="K369" s="23">
        <f>'[1]начисления 2017'!AS372</f>
        <v>0</v>
      </c>
      <c r="L369" s="23">
        <f>1.11426*F369*2.5%+'[1]начисления 2017'!BI372+'[1]начисления 2017'!BY372</f>
        <v>0</v>
      </c>
      <c r="M369" s="23">
        <v>0</v>
      </c>
      <c r="N369" s="23">
        <f>'[1]начисления 2017'!BJ372</f>
        <v>0</v>
      </c>
      <c r="O369" s="23">
        <f t="shared" si="172"/>
        <v>0</v>
      </c>
      <c r="P369" s="23">
        <f>'[1]начисления 2017'!BK372</f>
        <v>0</v>
      </c>
      <c r="Q369" s="23">
        <f t="shared" si="173"/>
        <v>0</v>
      </c>
      <c r="R369" s="23">
        <f>'[1]начисления 2017'!BL372</f>
        <v>0</v>
      </c>
      <c r="S369" s="23">
        <f>'[1]начисления 2017'!BC372</f>
        <v>0</v>
      </c>
      <c r="T369" s="23">
        <f t="shared" si="174"/>
        <v>0</v>
      </c>
      <c r="U369" s="24">
        <v>0</v>
      </c>
      <c r="V369" s="24">
        <f>'[1]начисления 2017'!E372*'[1]начисления 2017'!I372*12</f>
        <v>1823.8175999999999</v>
      </c>
      <c r="W369" s="23">
        <f t="shared" si="175"/>
        <v>2326.571624817384</v>
      </c>
      <c r="X369" s="23">
        <f>'[1]начисления 2017'!AL372</f>
        <v>2020.6982100451198</v>
      </c>
      <c r="Y369" s="23">
        <f>'[1]начисления 2017'!AM372</f>
        <v>222.23305129624097</v>
      </c>
      <c r="Z369" s="23">
        <f>1.11426*V369*2.5%+'[1]начисления 2017'!AN372</f>
        <v>83.640363476022912</v>
      </c>
      <c r="AA369" s="23">
        <f t="shared" si="189"/>
        <v>127.56602550701255</v>
      </c>
      <c r="AB369" s="23">
        <f>'[1]начисления 2017'!BQ372</f>
        <v>0</v>
      </c>
      <c r="AC369" s="23">
        <f t="shared" si="176"/>
        <v>0</v>
      </c>
      <c r="AD369" s="23">
        <f>'[1]начисления 2017'!BN372</f>
        <v>0</v>
      </c>
      <c r="AE369" s="23">
        <f>'[1]начисления 2017'!BP372</f>
        <v>0</v>
      </c>
      <c r="AF369" s="23">
        <f>1.11426*AB369*2.5%+'[1]начисления 2017'!BR372</f>
        <v>0</v>
      </c>
      <c r="AG369" s="23">
        <v>0</v>
      </c>
      <c r="AH369" s="23">
        <f>'[1]начисления 2017'!CD372</f>
        <v>0</v>
      </c>
      <c r="AI369" s="23">
        <f t="shared" si="177"/>
        <v>0</v>
      </c>
      <c r="AJ369" s="23">
        <f>'[1]начисления 2017'!BT372</f>
        <v>0</v>
      </c>
      <c r="AK369" s="23">
        <f>1.11426*AH369*2.5%+'[1]начисления 2017'!CE372</f>
        <v>0</v>
      </c>
      <c r="AL369" s="23">
        <v>0</v>
      </c>
      <c r="AM369" s="23">
        <f>'[1]начисления 2017'!CS372</f>
        <v>225.71999999999997</v>
      </c>
      <c r="AN369" s="23">
        <f t="shared" si="178"/>
        <v>71.182596070581013</v>
      </c>
      <c r="AO369" s="23">
        <f>'[1]начисления 2017'!CV372</f>
        <v>0</v>
      </c>
      <c r="AP369" s="23">
        <f t="shared" si="179"/>
        <v>0</v>
      </c>
      <c r="AQ369" s="23">
        <f>'[1]начисления 2017'!CW372</f>
        <v>48.994101643629243</v>
      </c>
      <c r="AR369" s="23">
        <f>'[1]начисления 2017'!CH372</f>
        <v>2.1334848847884875</v>
      </c>
      <c r="AS369" s="23">
        <f>'[1]начисления 2017'!CK372+'[1]начисления 2017'!CL372+'[1]начисления 2017'!CM372+'[1]начисления 2017'!CN372</f>
        <v>0</v>
      </c>
      <c r="AT369" s="23">
        <f>'[1]начисления 2017'!CJ372</f>
        <v>0</v>
      </c>
      <c r="AU369" s="23">
        <f>'[1]начисления 2017'!CI372</f>
        <v>0</v>
      </c>
      <c r="AV369" s="23">
        <f>1.11426*AM369*2.5%+'[1]начисления 2017'!CY372</f>
        <v>20.055009542163276</v>
      </c>
      <c r="AW369" s="23">
        <f t="shared" si="180"/>
        <v>31.5357948212746</v>
      </c>
      <c r="AX369" s="23">
        <f>'[1]начисления 2017'!CO372</f>
        <v>0</v>
      </c>
      <c r="AY369" s="23">
        <f t="shared" si="181"/>
        <v>0</v>
      </c>
      <c r="AZ369" s="23">
        <f>'[1]начисления 2017'!CP372</f>
        <v>0</v>
      </c>
      <c r="BA369" s="23">
        <f>'[1]начисления 2017'!CQ372</f>
        <v>0</v>
      </c>
      <c r="BB369" s="23">
        <f>1.11426*AX369*2.5%+'[1]начисления 2017'!CR372</f>
        <v>0</v>
      </c>
      <c r="BC369" s="23">
        <v>0</v>
      </c>
      <c r="BD369" s="23">
        <f>'[1]начисления 2017'!DA372</f>
        <v>0</v>
      </c>
      <c r="BE369" s="23">
        <f t="shared" si="182"/>
        <v>0</v>
      </c>
      <c r="BF369" s="23">
        <f>'[1]начисления 2017'!CZ372</f>
        <v>0</v>
      </c>
      <c r="BG369" s="23">
        <f t="shared" si="183"/>
        <v>0</v>
      </c>
      <c r="BH369" s="23">
        <v>0</v>
      </c>
      <c r="BI369" s="23">
        <f t="shared" si="184"/>
        <v>257.94677015052849</v>
      </c>
      <c r="BJ369" s="23">
        <f>'[1]начисления 2017'!DD372</f>
        <v>143.93510519970141</v>
      </c>
      <c r="BK369" s="23">
        <f t="shared" si="185"/>
        <v>43.468401770309825</v>
      </c>
      <c r="BL369" s="23">
        <f>'[1]начисления 2017'!DF372</f>
        <v>20.943049645945145</v>
      </c>
      <c r="BM369" s="23">
        <f>'[1]начисления 2017'!DK372</f>
        <v>1.4724015240368324</v>
      </c>
      <c r="BN369" s="23">
        <f>'[1]начисления 2017'!DG372</f>
        <v>3.040066051175629</v>
      </c>
      <c r="BO369" s="23">
        <f>'[1]начисления 2017'!DH372</f>
        <v>2.8060649642352837</v>
      </c>
      <c r="BP369" s="23">
        <f>'[1]начисления 2017'!DE372</f>
        <v>15.839088667444159</v>
      </c>
      <c r="BQ369" s="23">
        <f>'[1]начисления 2017'!DJ372</f>
        <v>18.909425542977274</v>
      </c>
      <c r="BR369" s="23">
        <f>'[1]начисления 2017'!DI372</f>
        <v>5.430351647920717</v>
      </c>
      <c r="BS369" s="23">
        <f>'[1]начисления 2017'!DL372</f>
        <v>0.22252247596392541</v>
      </c>
      <c r="BT369" s="23">
        <f>'[1]начисления 2017'!DM372</f>
        <v>0.69664074318027036</v>
      </c>
      <c r="BU369" s="23">
        <f>'[1]начисления 2017'!DN372</f>
        <v>1.1836519176380154</v>
      </c>
      <c r="BV369" s="23">
        <f>'[1]начисления 2017'!DS372</f>
        <v>8.2378697036141624</v>
      </c>
      <c r="BW369" s="23">
        <f t="shared" si="186"/>
        <v>2663.9388607421079</v>
      </c>
    </row>
    <row r="370" spans="1:75" ht="12" x14ac:dyDescent="0.2">
      <c r="A370" s="18">
        <f t="shared" si="187"/>
        <v>367</v>
      </c>
      <c r="B370" s="35" t="s">
        <v>172</v>
      </c>
      <c r="C370" s="29">
        <v>7</v>
      </c>
      <c r="D370" s="29"/>
      <c r="E370" s="34">
        <v>58.25</v>
      </c>
      <c r="F370" s="23">
        <f>'[1]начисления 2017'!BD373+'[1]начисления 2017'!BH373</f>
        <v>0</v>
      </c>
      <c r="G370" s="23">
        <f t="shared" si="170"/>
        <v>0</v>
      </c>
      <c r="H370" s="23">
        <f>'[1]начисления 2017'!BF373</f>
        <v>0</v>
      </c>
      <c r="I370" s="23">
        <f t="shared" si="171"/>
        <v>0</v>
      </c>
      <c r="J370" s="23">
        <f>'[1]начисления 2017'!BG373</f>
        <v>0</v>
      </c>
      <c r="K370" s="23">
        <f>'[1]начисления 2017'!AS373</f>
        <v>0</v>
      </c>
      <c r="L370" s="23">
        <f>1.11426*F370*2.5%+'[1]начисления 2017'!BI373+'[1]начисления 2017'!BY373</f>
        <v>0</v>
      </c>
      <c r="M370" s="23">
        <v>0</v>
      </c>
      <c r="N370" s="23">
        <f>'[1]начисления 2017'!BJ373</f>
        <v>0</v>
      </c>
      <c r="O370" s="23">
        <f t="shared" si="172"/>
        <v>0</v>
      </c>
      <c r="P370" s="23">
        <f>'[1]начисления 2017'!BK373</f>
        <v>0</v>
      </c>
      <c r="Q370" s="23">
        <f t="shared" si="173"/>
        <v>0</v>
      </c>
      <c r="R370" s="23">
        <f>'[1]начисления 2017'!BL373</f>
        <v>0</v>
      </c>
      <c r="S370" s="23">
        <f>'[1]начисления 2017'!BC373</f>
        <v>0</v>
      </c>
      <c r="T370" s="23">
        <f t="shared" si="174"/>
        <v>0</v>
      </c>
      <c r="U370" s="24">
        <v>0</v>
      </c>
      <c r="V370" s="24">
        <f>'[1]начисления 2017'!E373*'[1]начисления 2017'!I373*12</f>
        <v>1411.98</v>
      </c>
      <c r="W370" s="23">
        <f t="shared" si="175"/>
        <v>1801.2067669539156</v>
      </c>
      <c r="X370" s="23">
        <f>'[1]начисления 2017'!AL373</f>
        <v>1564.4028540022359</v>
      </c>
      <c r="Y370" s="23">
        <f>'[1]начисления 2017'!AM373</f>
        <v>172.05044175978256</v>
      </c>
      <c r="Z370" s="23">
        <f>1.11426*V370*2.5%+'[1]начисления 2017'!AN373</f>
        <v>64.753471191897063</v>
      </c>
      <c r="AA370" s="23">
        <f t="shared" si="189"/>
        <v>127.56602550701253</v>
      </c>
      <c r="AB370" s="23">
        <f>'[1]начисления 2017'!BQ373</f>
        <v>0</v>
      </c>
      <c r="AC370" s="23">
        <f t="shared" si="176"/>
        <v>0</v>
      </c>
      <c r="AD370" s="23">
        <f>'[1]начисления 2017'!BN373</f>
        <v>0</v>
      </c>
      <c r="AE370" s="23">
        <f>'[1]начисления 2017'!BP373</f>
        <v>0</v>
      </c>
      <c r="AF370" s="23">
        <f>1.11426*AB370*2.5%+'[1]начисления 2017'!BR373</f>
        <v>0</v>
      </c>
      <c r="AG370" s="23">
        <v>0</v>
      </c>
      <c r="AH370" s="23">
        <f>'[1]начисления 2017'!CD373</f>
        <v>0</v>
      </c>
      <c r="AI370" s="23">
        <f t="shared" si="177"/>
        <v>0</v>
      </c>
      <c r="AJ370" s="23">
        <f>'[1]начисления 2017'!BT373</f>
        <v>0</v>
      </c>
      <c r="AK370" s="23">
        <f>1.11426*AH370*2.5%+'[1]начисления 2017'!CE373</f>
        <v>0</v>
      </c>
      <c r="AL370" s="23">
        <v>0</v>
      </c>
      <c r="AM370" s="23">
        <f>'[1]начисления 2017'!CS373</f>
        <v>174.75</v>
      </c>
      <c r="AN370" s="23">
        <f t="shared" si="178"/>
        <v>54.974977416419982</v>
      </c>
      <c r="AO370" s="23">
        <f>'[1]начисления 2017'!CV373</f>
        <v>0</v>
      </c>
      <c r="AP370" s="23">
        <f t="shared" si="179"/>
        <v>0</v>
      </c>
      <c r="AQ370" s="23">
        <f>'[1]начисления 2017'!CW373</f>
        <v>37.826238765834766</v>
      </c>
      <c r="AR370" s="23">
        <f>'[1]начисления 2017'!CH373</f>
        <v>1.6517210863759892</v>
      </c>
      <c r="AS370" s="23">
        <f>'[1]начисления 2017'!CK373+'[1]начисления 2017'!CL373+'[1]начисления 2017'!CM373+'[1]начисления 2017'!CN373</f>
        <v>0</v>
      </c>
      <c r="AT370" s="23">
        <f>'[1]начисления 2017'!CJ373</f>
        <v>0</v>
      </c>
      <c r="AU370" s="23">
        <f>'[1]начисления 2017'!CI373</f>
        <v>0</v>
      </c>
      <c r="AV370" s="23">
        <f>1.11426*AM370*2.5%+'[1]начисления 2017'!CY373</f>
        <v>15.497017564209223</v>
      </c>
      <c r="AW370" s="23">
        <f t="shared" si="180"/>
        <v>31.45921454444634</v>
      </c>
      <c r="AX370" s="23">
        <f>'[1]начисления 2017'!CO373</f>
        <v>0</v>
      </c>
      <c r="AY370" s="23">
        <f t="shared" si="181"/>
        <v>0</v>
      </c>
      <c r="AZ370" s="23">
        <f>'[1]начисления 2017'!CP373</f>
        <v>0</v>
      </c>
      <c r="BA370" s="23">
        <f>'[1]начисления 2017'!CQ373</f>
        <v>0</v>
      </c>
      <c r="BB370" s="23">
        <f>1.11426*AX370*2.5%+'[1]начисления 2017'!CR373</f>
        <v>0</v>
      </c>
      <c r="BC370" s="23">
        <v>0</v>
      </c>
      <c r="BD370" s="23">
        <f>'[1]начисления 2017'!DA373</f>
        <v>0</v>
      </c>
      <c r="BE370" s="23">
        <f t="shared" si="182"/>
        <v>0</v>
      </c>
      <c r="BF370" s="23">
        <f>'[1]начисления 2017'!CZ373</f>
        <v>0</v>
      </c>
      <c r="BG370" s="23">
        <f t="shared" si="183"/>
        <v>0</v>
      </c>
      <c r="BH370" s="23">
        <v>0</v>
      </c>
      <c r="BI370" s="23">
        <f t="shared" si="184"/>
        <v>199.69961936826536</v>
      </c>
      <c r="BJ370" s="23">
        <f>'[1]начисления 2017'!DD373</f>
        <v>111.43301273102882</v>
      </c>
      <c r="BK370" s="23">
        <f t="shared" si="185"/>
        <v>33.652769844770702</v>
      </c>
      <c r="BL370" s="23">
        <f>'[1]начисления 2017'!DF373</f>
        <v>16.21388412913749</v>
      </c>
      <c r="BM370" s="23">
        <f>'[1]начисления 2017'!DK373</f>
        <v>1.1399174478355329</v>
      </c>
      <c r="BN370" s="23">
        <f>'[1]начисления 2017'!DG373</f>
        <v>2.353586489646204</v>
      </c>
      <c r="BO370" s="23">
        <f>'[1]начисления 2017'!DH373</f>
        <v>2.1724253610673219</v>
      </c>
      <c r="BP370" s="23">
        <f>'[1]начисления 2017'!DE373</f>
        <v>12.262452350858883</v>
      </c>
      <c r="BQ370" s="23">
        <f>'[1]начисления 2017'!DJ373</f>
        <v>14.639474187645218</v>
      </c>
      <c r="BR370" s="23">
        <f>'[1]начисления 2017'!DI373</f>
        <v>4.2041199294442029</v>
      </c>
      <c r="BS370" s="23">
        <f>'[1]начисления 2017'!DL373</f>
        <v>0.17227451122938139</v>
      </c>
      <c r="BT370" s="23">
        <f>'[1]начисления 2017'!DM373</f>
        <v>0.53933178216707545</v>
      </c>
      <c r="BU370" s="23">
        <f>'[1]начисления 2017'!DN373</f>
        <v>0.9163706034345348</v>
      </c>
      <c r="BV370" s="23">
        <f>'[1]начисления 2017'!DS373</f>
        <v>6.3776702583137297</v>
      </c>
      <c r="BW370" s="23">
        <f t="shared" si="186"/>
        <v>2062.2590339969147</v>
      </c>
    </row>
    <row r="371" spans="1:75" ht="12" x14ac:dyDescent="0.2">
      <c r="A371" s="18">
        <f t="shared" si="187"/>
        <v>368</v>
      </c>
      <c r="B371" s="35" t="s">
        <v>172</v>
      </c>
      <c r="C371" s="29">
        <v>10</v>
      </c>
      <c r="D371" s="36">
        <v>42887</v>
      </c>
      <c r="E371" s="34">
        <v>106.84</v>
      </c>
      <c r="F371" s="23">
        <f>'[1]начисления 2017'!BD374+'[1]начисления 2017'!BH374</f>
        <v>0</v>
      </c>
      <c r="G371" s="23">
        <f t="shared" si="170"/>
        <v>0</v>
      </c>
      <c r="H371" s="23">
        <f>'[1]начисления 2017'!BF374</f>
        <v>0</v>
      </c>
      <c r="I371" s="23">
        <f t="shared" si="171"/>
        <v>0</v>
      </c>
      <c r="J371" s="23">
        <f>'[1]начисления 2017'!BG374</f>
        <v>0</v>
      </c>
      <c r="K371" s="23">
        <f>'[1]начисления 2017'!AS374</f>
        <v>0</v>
      </c>
      <c r="L371" s="23">
        <f>1.11426*F371*2.5%+'[1]начисления 2017'!BI374+'[1]начисления 2017'!BY374</f>
        <v>0</v>
      </c>
      <c r="M371" s="23">
        <v>0</v>
      </c>
      <c r="N371" s="23">
        <f>'[1]начисления 2017'!BJ374</f>
        <v>0</v>
      </c>
      <c r="O371" s="23">
        <f t="shared" si="172"/>
        <v>0</v>
      </c>
      <c r="P371" s="23">
        <f>'[1]начисления 2017'!BK374</f>
        <v>0</v>
      </c>
      <c r="Q371" s="23">
        <f t="shared" si="173"/>
        <v>0</v>
      </c>
      <c r="R371" s="23">
        <f>'[1]начисления 2017'!BL374</f>
        <v>0</v>
      </c>
      <c r="S371" s="23">
        <f>'[1]начисления 2017'!BC374</f>
        <v>0</v>
      </c>
      <c r="T371" s="23">
        <f t="shared" si="174"/>
        <v>0</v>
      </c>
      <c r="U371" s="24">
        <v>0</v>
      </c>
      <c r="V371" s="24">
        <f>'[1]начисления 2017'!E374*'[1]начисления 2017'!I374*5</f>
        <v>1079.0840000000001</v>
      </c>
      <c r="W371" s="23">
        <f t="shared" si="175"/>
        <v>1376.5445706820913</v>
      </c>
      <c r="X371" s="23">
        <f>'[1]начисления 2017'!AL374</f>
        <v>1195.5708220429105</v>
      </c>
      <c r="Y371" s="23">
        <f>'[1]начисления 2017'!AM374</f>
        <v>131.48690413172511</v>
      </c>
      <c r="Z371" s="23">
        <f>1.11426*V371*2.5%+'[1]начисления 2017'!AN374</f>
        <v>49.486844507455523</v>
      </c>
      <c r="AA371" s="23">
        <f t="shared" si="189"/>
        <v>127.56602550701255</v>
      </c>
      <c r="AB371" s="23">
        <f>'[1]начисления 2017'!BQ374</f>
        <v>0</v>
      </c>
      <c r="AC371" s="23">
        <f t="shared" si="176"/>
        <v>0</v>
      </c>
      <c r="AD371" s="23">
        <f>'[1]начисления 2017'!BN374</f>
        <v>0</v>
      </c>
      <c r="AE371" s="23">
        <f>'[1]начисления 2017'!BP374</f>
        <v>0</v>
      </c>
      <c r="AF371" s="23">
        <f>1.11426*AB371*2.5%+'[1]начисления 2017'!BR374</f>
        <v>0</v>
      </c>
      <c r="AG371" s="23">
        <v>0</v>
      </c>
      <c r="AH371" s="23">
        <f>'[1]начисления 2017'!CD374</f>
        <v>0</v>
      </c>
      <c r="AI371" s="23">
        <f t="shared" si="177"/>
        <v>0</v>
      </c>
      <c r="AJ371" s="23">
        <f>'[1]начисления 2017'!BT374</f>
        <v>0</v>
      </c>
      <c r="AK371" s="23">
        <f>1.11426*AH371*2.5%+'[1]начисления 2017'!CE374</f>
        <v>0</v>
      </c>
      <c r="AL371" s="23">
        <v>0</v>
      </c>
      <c r="AM371" s="23">
        <f>'[1]начисления 2017'!CS374</f>
        <v>267.10000000000002</v>
      </c>
      <c r="AN371" s="23">
        <f t="shared" si="178"/>
        <v>100.93393019375856</v>
      </c>
      <c r="AO371" s="23">
        <f>'[1]начисления 2017'!CV374</f>
        <v>0</v>
      </c>
      <c r="AP371" s="23">
        <f t="shared" si="179"/>
        <v>0</v>
      </c>
      <c r="AQ371" s="23">
        <f>'[1]начисления 2017'!CW374</f>
        <v>71.014053317455478</v>
      </c>
      <c r="AR371" s="23">
        <f>'[1]начисления 2017'!CH374</f>
        <v>2.5246048765151747</v>
      </c>
      <c r="AS371" s="23">
        <f>'[1]начисления 2017'!CK374+'[1]начисления 2017'!CL374+'[1]начисления 2017'!CM374+'[1]начисления 2017'!CN374</f>
        <v>0</v>
      </c>
      <c r="AT371" s="23">
        <f>'[1]начисления 2017'!CJ374</f>
        <v>0</v>
      </c>
      <c r="AU371" s="23">
        <f>'[1]начисления 2017'!CI374</f>
        <v>0</v>
      </c>
      <c r="AV371" s="23">
        <f>1.11426*AM371*2.5%+'[1]начисления 2017'!CY374</f>
        <v>27.395271999787909</v>
      </c>
      <c r="AW371" s="23">
        <f t="shared" si="180"/>
        <v>37.788816995042509</v>
      </c>
      <c r="AX371" s="23">
        <f>'[1]начисления 2017'!CO374</f>
        <v>0</v>
      </c>
      <c r="AY371" s="23">
        <f t="shared" si="181"/>
        <v>0</v>
      </c>
      <c r="AZ371" s="23">
        <f>'[1]начисления 2017'!CP374</f>
        <v>0</v>
      </c>
      <c r="BA371" s="23">
        <f>'[1]начисления 2017'!CQ374</f>
        <v>0</v>
      </c>
      <c r="BB371" s="23">
        <f>1.11426*AX371*2.5%+'[1]начисления 2017'!CR374</f>
        <v>0</v>
      </c>
      <c r="BC371" s="23">
        <v>0</v>
      </c>
      <c r="BD371" s="23">
        <f>'[1]начисления 2017'!DA374</f>
        <v>0</v>
      </c>
      <c r="BE371" s="23">
        <f t="shared" si="182"/>
        <v>0</v>
      </c>
      <c r="BF371" s="23">
        <f>'[1]начисления 2017'!CZ374</f>
        <v>0</v>
      </c>
      <c r="BG371" s="23">
        <f t="shared" si="183"/>
        <v>0</v>
      </c>
      <c r="BH371" s="23">
        <v>0</v>
      </c>
      <c r="BI371" s="23">
        <f t="shared" si="184"/>
        <v>406.62106203270724</v>
      </c>
      <c r="BJ371" s="23">
        <f>'[1]начисления 2017'!DD374</f>
        <v>226.89582546793568</v>
      </c>
      <c r="BK371" s="23">
        <f t="shared" si="185"/>
        <v>68.522539291316576</v>
      </c>
      <c r="BL371" s="23">
        <f>'[1]начисления 2017'!DF374</f>
        <v>33.014117929324577</v>
      </c>
      <c r="BM371" s="23">
        <f>'[1]начисления 2017'!DK374</f>
        <v>2.3210582210160959</v>
      </c>
      <c r="BN371" s="23">
        <f>'[1]начисления 2017'!DG374</f>
        <v>4.7922867406218614</v>
      </c>
      <c r="BO371" s="23">
        <f>'[1]начисления 2017'!DH374</f>
        <v>4.4234130755902541</v>
      </c>
      <c r="BP371" s="23">
        <f>'[1]начисления 2017'!DE374</f>
        <v>24.968357044470498</v>
      </c>
      <c r="BQ371" s="23">
        <f>'[1]начисления 2017'!DJ374</f>
        <v>29.808361981919028</v>
      </c>
      <c r="BR371" s="23">
        <f>'[1]начисления 2017'!DI374</f>
        <v>8.5602752575658094</v>
      </c>
      <c r="BS371" s="23">
        <f>'[1]начисления 2017'!DL374</f>
        <v>0.3507790597641392</v>
      </c>
      <c r="BT371" s="23">
        <f>'[1]начисления 2017'!DM374</f>
        <v>1.0981676517287287</v>
      </c>
      <c r="BU371" s="23">
        <f>'[1]начисления 2017'!DN374</f>
        <v>1.8658803114539955</v>
      </c>
      <c r="BV371" s="23">
        <f>'[1]начисления 2017'!DS374</f>
        <v>12.985978951455348</v>
      </c>
      <c r="BW371" s="23">
        <f t="shared" si="186"/>
        <v>1897.0855418600124</v>
      </c>
    </row>
    <row r="372" spans="1:75" ht="12" x14ac:dyDescent="0.2">
      <c r="A372" s="18">
        <f t="shared" si="187"/>
        <v>369</v>
      </c>
      <c r="B372" s="35" t="s">
        <v>172</v>
      </c>
      <c r="C372" s="29">
        <v>11</v>
      </c>
      <c r="D372" s="29"/>
      <c r="E372" s="34">
        <v>84.35</v>
      </c>
      <c r="F372" s="23">
        <f>'[1]начисления 2017'!BD375+'[1]начисления 2017'!BH375</f>
        <v>0</v>
      </c>
      <c r="G372" s="23">
        <f t="shared" si="170"/>
        <v>0</v>
      </c>
      <c r="H372" s="23">
        <f>'[1]начисления 2017'!BF375</f>
        <v>0</v>
      </c>
      <c r="I372" s="23">
        <f t="shared" si="171"/>
        <v>0</v>
      </c>
      <c r="J372" s="23">
        <f>'[1]начисления 2017'!BG375</f>
        <v>0</v>
      </c>
      <c r="K372" s="23">
        <f>'[1]начисления 2017'!AS375</f>
        <v>0</v>
      </c>
      <c r="L372" s="23">
        <f>1.11426*F372*2.5%+'[1]начисления 2017'!BI375+'[1]начисления 2017'!BY375</f>
        <v>0</v>
      </c>
      <c r="M372" s="23">
        <v>0</v>
      </c>
      <c r="N372" s="23">
        <f>'[1]начисления 2017'!BJ375</f>
        <v>0</v>
      </c>
      <c r="O372" s="23">
        <f t="shared" si="172"/>
        <v>0</v>
      </c>
      <c r="P372" s="23">
        <f>'[1]начисления 2017'!BK375</f>
        <v>0</v>
      </c>
      <c r="Q372" s="23">
        <f t="shared" si="173"/>
        <v>0</v>
      </c>
      <c r="R372" s="23">
        <f>'[1]начисления 2017'!BL375</f>
        <v>0</v>
      </c>
      <c r="S372" s="23">
        <f>'[1]начисления 2017'!BC375</f>
        <v>0</v>
      </c>
      <c r="T372" s="23">
        <f t="shared" si="174"/>
        <v>0</v>
      </c>
      <c r="U372" s="24">
        <v>0</v>
      </c>
      <c r="V372" s="24">
        <f>'[1]начисления 2017'!E375*'[1]начисления 2017'!I375*12</f>
        <v>2044.644</v>
      </c>
      <c r="W372" s="23">
        <f t="shared" si="175"/>
        <v>2608.2710865676013</v>
      </c>
      <c r="X372" s="23">
        <f>'[1]начисления 2017'!AL375</f>
        <v>2265.3627594006625</v>
      </c>
      <c r="Y372" s="23">
        <f>'[1]начисления 2017'!AM375</f>
        <v>249.14085429077522</v>
      </c>
      <c r="Z372" s="23">
        <f>1.11426*V372*2.5%+'[1]начисления 2017'!AN375</f>
        <v>93.767472876163382</v>
      </c>
      <c r="AA372" s="23">
        <f t="shared" si="189"/>
        <v>127.56602550701253</v>
      </c>
      <c r="AB372" s="23">
        <f>'[1]начисления 2017'!BQ375</f>
        <v>0</v>
      </c>
      <c r="AC372" s="23">
        <f t="shared" si="176"/>
        <v>0</v>
      </c>
      <c r="AD372" s="23">
        <f>'[1]начисления 2017'!BN375</f>
        <v>0</v>
      </c>
      <c r="AE372" s="23">
        <f>'[1]начисления 2017'!BP375</f>
        <v>0</v>
      </c>
      <c r="AF372" s="23">
        <f>1.11426*AB372*2.5%+'[1]начисления 2017'!BR375</f>
        <v>0</v>
      </c>
      <c r="AG372" s="23">
        <v>0</v>
      </c>
      <c r="AH372" s="23">
        <f>'[1]начисления 2017'!CD375</f>
        <v>0</v>
      </c>
      <c r="AI372" s="23">
        <f t="shared" si="177"/>
        <v>0</v>
      </c>
      <c r="AJ372" s="23">
        <f>'[1]начисления 2017'!BT375</f>
        <v>0</v>
      </c>
      <c r="AK372" s="23">
        <f>1.11426*AH372*2.5%+'[1]начисления 2017'!CE375</f>
        <v>0</v>
      </c>
      <c r="AL372" s="23">
        <v>0</v>
      </c>
      <c r="AM372" s="23">
        <f>'[1]начисления 2017'!CS375</f>
        <v>561.77099999999996</v>
      </c>
      <c r="AN372" s="23">
        <f t="shared" si="178"/>
        <v>91.427825076717284</v>
      </c>
      <c r="AO372" s="23">
        <f>'[1]начисления 2017'!CV375</f>
        <v>0</v>
      </c>
      <c r="AP372" s="23">
        <f t="shared" si="179"/>
        <v>0</v>
      </c>
      <c r="AQ372" s="23">
        <f>'[1]начисления 2017'!CW375</f>
        <v>55.011052015419132</v>
      </c>
      <c r="AR372" s="23">
        <f>'[1]начисления 2017'!CH375</f>
        <v>5.309808334274825</v>
      </c>
      <c r="AS372" s="23">
        <f>'[1]начисления 2017'!CK375+'[1]начисления 2017'!CL375+'[1]начисления 2017'!CM375+'[1]начисления 2017'!CN375</f>
        <v>0</v>
      </c>
      <c r="AT372" s="23">
        <f>'[1]начисления 2017'!CJ375</f>
        <v>0</v>
      </c>
      <c r="AU372" s="23">
        <f>'[1]начисления 2017'!CI375</f>
        <v>0</v>
      </c>
      <c r="AV372" s="23">
        <f>1.11426*AM372*2.5%+'[1]начисления 2017'!CY375</f>
        <v>31.106964727023318</v>
      </c>
      <c r="AW372" s="23">
        <f t="shared" si="180"/>
        <v>16.274927875721122</v>
      </c>
      <c r="AX372" s="23">
        <f>'[1]начисления 2017'!CO375</f>
        <v>0</v>
      </c>
      <c r="AY372" s="23">
        <f t="shared" si="181"/>
        <v>0</v>
      </c>
      <c r="AZ372" s="23">
        <f>'[1]начисления 2017'!CP375</f>
        <v>0</v>
      </c>
      <c r="BA372" s="23">
        <f>'[1]начисления 2017'!CQ375</f>
        <v>0</v>
      </c>
      <c r="BB372" s="23">
        <f>1.11426*AX372*2.5%+'[1]начисления 2017'!CR375</f>
        <v>0</v>
      </c>
      <c r="BC372" s="23">
        <v>0</v>
      </c>
      <c r="BD372" s="23">
        <f>'[1]начисления 2017'!DA375</f>
        <v>0</v>
      </c>
      <c r="BE372" s="23">
        <f t="shared" si="182"/>
        <v>0</v>
      </c>
      <c r="BF372" s="23">
        <f>'[1]начисления 2017'!CZ375</f>
        <v>0</v>
      </c>
      <c r="BG372" s="23">
        <f t="shared" si="183"/>
        <v>0</v>
      </c>
      <c r="BH372" s="23">
        <v>0</v>
      </c>
      <c r="BI372" s="23">
        <f t="shared" si="184"/>
        <v>328.03317729905984</v>
      </c>
      <c r="BJ372" s="23">
        <f>'[1]начисления 2017'!DD375</f>
        <v>183.0435397814023</v>
      </c>
      <c r="BK372" s="23">
        <f t="shared" si="185"/>
        <v>55.279149013983492</v>
      </c>
      <c r="BL372" s="23">
        <f>'[1]начисления 2017'!DF375</f>
        <v>26.633460514672247</v>
      </c>
      <c r="BM372" s="23">
        <f>'[1]начисления 2017'!DK375</f>
        <v>1.8724659739213667</v>
      </c>
      <c r="BN372" s="23">
        <f>'[1]начисления 2017'!DG375</f>
        <v>3.8660787471158993</v>
      </c>
      <c r="BO372" s="23">
        <f>'[1]начисления 2017'!DH375</f>
        <v>3.5684975058556172</v>
      </c>
      <c r="BP372" s="23">
        <f>'[1]начисления 2017'!DE375</f>
        <v>20.142708428065173</v>
      </c>
      <c r="BQ372" s="23">
        <f>'[1]начисления 2017'!DJ375</f>
        <v>24.047282848872403</v>
      </c>
      <c r="BR372" s="23">
        <f>'[1]начисления 2017'!DI375</f>
        <v>6.9058259728512796</v>
      </c>
      <c r="BS372" s="23">
        <f>'[1]начисления 2017'!DL375</f>
        <v>0.28298379068015861</v>
      </c>
      <c r="BT372" s="23">
        <f>'[1]начисления 2017'!DM375</f>
        <v>0.88592416291177312</v>
      </c>
      <c r="BU372" s="23">
        <f>'[1]начисления 2017'!DN375</f>
        <v>1.5052605587282164</v>
      </c>
      <c r="BV372" s="23">
        <f>'[1]начисления 2017'!DS375</f>
        <v>10.476171387900132</v>
      </c>
      <c r="BW372" s="23">
        <f t="shared" si="186"/>
        <v>3038.2082603312788</v>
      </c>
    </row>
    <row r="373" spans="1:75" ht="12" x14ac:dyDescent="0.2">
      <c r="A373" s="18">
        <f t="shared" si="187"/>
        <v>370</v>
      </c>
      <c r="B373" s="35" t="s">
        <v>172</v>
      </c>
      <c r="C373" s="29">
        <v>12</v>
      </c>
      <c r="D373" s="29"/>
      <c r="E373" s="34">
        <v>86.75</v>
      </c>
      <c r="F373" s="23">
        <f>'[1]начисления 2017'!BD376+'[1]начисления 2017'!BH376</f>
        <v>0</v>
      </c>
      <c r="G373" s="23">
        <f t="shared" si="170"/>
        <v>0</v>
      </c>
      <c r="H373" s="23">
        <f>'[1]начисления 2017'!BF376</f>
        <v>0</v>
      </c>
      <c r="I373" s="23">
        <f t="shared" si="171"/>
        <v>0</v>
      </c>
      <c r="J373" s="23">
        <f>'[1]начисления 2017'!BG376</f>
        <v>0</v>
      </c>
      <c r="K373" s="23">
        <f>'[1]начисления 2017'!AS376</f>
        <v>0</v>
      </c>
      <c r="L373" s="23">
        <f>1.11426*F373*2.5%+'[1]начисления 2017'!BI376+'[1]начисления 2017'!BY376</f>
        <v>0</v>
      </c>
      <c r="M373" s="23">
        <v>0</v>
      </c>
      <c r="N373" s="23">
        <f>'[1]начисления 2017'!BJ376</f>
        <v>0</v>
      </c>
      <c r="O373" s="23">
        <f t="shared" si="172"/>
        <v>0</v>
      </c>
      <c r="P373" s="23">
        <f>'[1]начисления 2017'!BK376</f>
        <v>0</v>
      </c>
      <c r="Q373" s="23">
        <f t="shared" si="173"/>
        <v>0</v>
      </c>
      <c r="R373" s="23">
        <f>'[1]начисления 2017'!BL376</f>
        <v>0</v>
      </c>
      <c r="S373" s="23">
        <f>'[1]начисления 2017'!BC376</f>
        <v>0</v>
      </c>
      <c r="T373" s="23">
        <f t="shared" si="174"/>
        <v>0</v>
      </c>
      <c r="U373" s="24">
        <v>0</v>
      </c>
      <c r="V373" s="24">
        <f>'[1]начисления 2017'!E376*'[1]начисления 2017'!I376*12</f>
        <v>2102.8200000000002</v>
      </c>
      <c r="W373" s="23">
        <f t="shared" si="175"/>
        <v>2682.4838975665607</v>
      </c>
      <c r="X373" s="23">
        <f>'[1]начисления 2017'!AL376</f>
        <v>2329.8188426556903</v>
      </c>
      <c r="Y373" s="23">
        <f>'[1]начисления 2017'!AM376</f>
        <v>256.22962785684354</v>
      </c>
      <c r="Z373" s="23">
        <f>1.11426*V373*2.5%+'[1]начисления 2017'!AN376</f>
        <v>96.435427054026945</v>
      </c>
      <c r="AA373" s="23">
        <f t="shared" si="189"/>
        <v>127.5660255070125</v>
      </c>
      <c r="AB373" s="23">
        <f>'[1]начисления 2017'!BQ376</f>
        <v>0</v>
      </c>
      <c r="AC373" s="23">
        <f t="shared" si="176"/>
        <v>0</v>
      </c>
      <c r="AD373" s="23">
        <f>'[1]начисления 2017'!BN376</f>
        <v>0</v>
      </c>
      <c r="AE373" s="23">
        <f>'[1]начисления 2017'!BP376</f>
        <v>0</v>
      </c>
      <c r="AF373" s="23">
        <f>1.11426*AB373*2.5%+'[1]начисления 2017'!BR376</f>
        <v>0</v>
      </c>
      <c r="AG373" s="23">
        <v>0</v>
      </c>
      <c r="AH373" s="23">
        <f>'[1]начисления 2017'!CD376</f>
        <v>0</v>
      </c>
      <c r="AI373" s="23">
        <f t="shared" si="177"/>
        <v>0</v>
      </c>
      <c r="AJ373" s="23">
        <f>'[1]начисления 2017'!BT376</f>
        <v>0</v>
      </c>
      <c r="AK373" s="23">
        <f>1.11426*AH373*2.5%+'[1]начисления 2017'!CE376</f>
        <v>0</v>
      </c>
      <c r="AL373" s="23">
        <v>0</v>
      </c>
      <c r="AM373" s="23">
        <f>'[1]начисления 2017'!CS376</f>
        <v>577.755</v>
      </c>
      <c r="AN373" s="23">
        <f t="shared" si="178"/>
        <v>94.031037419254858</v>
      </c>
      <c r="AO373" s="23">
        <f>'[1]начисления 2017'!CV376</f>
        <v>0</v>
      </c>
      <c r="AP373" s="23">
        <f t="shared" si="179"/>
        <v>0</v>
      </c>
      <c r="AQ373" s="23">
        <f>'[1]начисления 2017'!CW376</f>
        <v>56.577701509633691</v>
      </c>
      <c r="AR373" s="23">
        <f>'[1]начисления 2017'!CH376</f>
        <v>5.4608876466904706</v>
      </c>
      <c r="AS373" s="23">
        <f>'[1]начисления 2017'!CK376+'[1]начисления 2017'!CL376+'[1]начисления 2017'!CM376+'[1]начисления 2017'!CN376</f>
        <v>0</v>
      </c>
      <c r="AT373" s="23">
        <f>'[1]начисления 2017'!CJ376</f>
        <v>0</v>
      </c>
      <c r="AU373" s="23">
        <f>'[1]начисления 2017'!CI376</f>
        <v>0</v>
      </c>
      <c r="AV373" s="23">
        <f>1.11426*AM373*2.5%+'[1]начисления 2017'!CY376</f>
        <v>31.992448262930697</v>
      </c>
      <c r="AW373" s="23">
        <f t="shared" si="180"/>
        <v>16.275244250461675</v>
      </c>
      <c r="AX373" s="23">
        <f>'[1]начисления 2017'!CO376</f>
        <v>0</v>
      </c>
      <c r="AY373" s="23">
        <f t="shared" si="181"/>
        <v>0</v>
      </c>
      <c r="AZ373" s="23">
        <f>'[1]начисления 2017'!CP376</f>
        <v>0</v>
      </c>
      <c r="BA373" s="23">
        <f>'[1]начисления 2017'!CQ376</f>
        <v>0</v>
      </c>
      <c r="BB373" s="23">
        <f>1.11426*AX373*2.5%+'[1]начисления 2017'!CR376</f>
        <v>0</v>
      </c>
      <c r="BC373" s="23">
        <v>0</v>
      </c>
      <c r="BD373" s="23">
        <f>'[1]начисления 2017'!DA376</f>
        <v>0</v>
      </c>
      <c r="BE373" s="23">
        <f t="shared" si="182"/>
        <v>0</v>
      </c>
      <c r="BF373" s="23">
        <f>'[1]начисления 2017'!CZ376</f>
        <v>0</v>
      </c>
      <c r="BG373" s="23">
        <f t="shared" si="183"/>
        <v>0</v>
      </c>
      <c r="BH373" s="23">
        <v>0</v>
      </c>
      <c r="BI373" s="23">
        <f t="shared" si="184"/>
        <v>337.36666426429696</v>
      </c>
      <c r="BJ373" s="23">
        <f>'[1]начисления 2017'!DD376</f>
        <v>188.25165472479733</v>
      </c>
      <c r="BK373" s="23">
        <f t="shared" si="185"/>
        <v>56.851999726888792</v>
      </c>
      <c r="BL373" s="23">
        <f>'[1]начисления 2017'!DF376</f>
        <v>27.391259035540227</v>
      </c>
      <c r="BM373" s="23">
        <f>'[1]начисления 2017'!DK376</f>
        <v>1.9257430140803629</v>
      </c>
      <c r="BN373" s="23">
        <f>'[1]начисления 2017'!DG376</f>
        <v>3.9760798021612844</v>
      </c>
      <c r="BO373" s="23">
        <f>'[1]начисления 2017'!DH376</f>
        <v>3.6700315190631283</v>
      </c>
      <c r="BP373" s="23">
        <f>'[1]начисления 2017'!DE376</f>
        <v>20.715826391637869</v>
      </c>
      <c r="BQ373" s="23">
        <f>'[1]начисления 2017'!DJ376</f>
        <v>24.731497180079213</v>
      </c>
      <c r="BR373" s="23">
        <f>'[1]начисления 2017'!DI376</f>
        <v>7.1023165755168787</v>
      </c>
      <c r="BS373" s="23">
        <f>'[1]начисления 2017'!DL376</f>
        <v>0.29103549308243948</v>
      </c>
      <c r="BT373" s="23">
        <f>'[1]начисления 2017'!DM376</f>
        <v>0.91113125231293823</v>
      </c>
      <c r="BU373" s="23">
        <f>'[1]начисления 2017'!DN376</f>
        <v>1.5480895491366073</v>
      </c>
      <c r="BV373" s="23">
        <f>'[1]начисления 2017'!DS376</f>
        <v>10.774248582102393</v>
      </c>
      <c r="BW373" s="23">
        <f t="shared" si="186"/>
        <v>3124.6558478322149</v>
      </c>
    </row>
    <row r="374" spans="1:75" ht="12" x14ac:dyDescent="0.2">
      <c r="A374" s="18">
        <f t="shared" si="187"/>
        <v>371</v>
      </c>
      <c r="B374" s="35" t="s">
        <v>172</v>
      </c>
      <c r="C374" s="29">
        <v>13</v>
      </c>
      <c r="D374" s="36">
        <v>42887</v>
      </c>
      <c r="E374" s="34">
        <v>70.56</v>
      </c>
      <c r="F374" s="23">
        <f>'[1]начисления 2017'!BD378+'[1]начисления 2017'!BH378</f>
        <v>0</v>
      </c>
      <c r="G374" s="23">
        <f t="shared" si="170"/>
        <v>0</v>
      </c>
      <c r="H374" s="23">
        <f>'[1]начисления 2017'!BF378</f>
        <v>0</v>
      </c>
      <c r="I374" s="23">
        <f t="shared" si="171"/>
        <v>0</v>
      </c>
      <c r="J374" s="23">
        <f>'[1]начисления 2017'!BG377</f>
        <v>0</v>
      </c>
      <c r="K374" s="23">
        <f>'[1]начисления 2017'!AS377</f>
        <v>0</v>
      </c>
      <c r="L374" s="23">
        <f>1.11426*F374*2.5%+'[1]начисления 2017'!BI377+'[1]начисления 2017'!BY377</f>
        <v>0</v>
      </c>
      <c r="M374" s="23">
        <v>0</v>
      </c>
      <c r="N374" s="23">
        <f>'[1]начисления 2017'!BJ378</f>
        <v>0</v>
      </c>
      <c r="O374" s="23">
        <f t="shared" si="172"/>
        <v>0</v>
      </c>
      <c r="P374" s="23">
        <f>'[1]начисления 2017'!BK378</f>
        <v>0</v>
      </c>
      <c r="Q374" s="23">
        <f t="shared" si="173"/>
        <v>0</v>
      </c>
      <c r="R374" s="23">
        <f>'[1]начисления 2017'!BL378</f>
        <v>0</v>
      </c>
      <c r="S374" s="23">
        <f>'[1]начисления 2017'!BC377</f>
        <v>0</v>
      </c>
      <c r="T374" s="23">
        <f t="shared" si="174"/>
        <v>0</v>
      </c>
      <c r="U374" s="24">
        <v>0</v>
      </c>
      <c r="V374" s="24">
        <f>'[1]начисления 2017'!E378*'[1]начисления 2017'!I378*5</f>
        <v>895.87</v>
      </c>
      <c r="W374" s="23">
        <f t="shared" si="175"/>
        <v>1089.3624157231927</v>
      </c>
      <c r="X374" s="23">
        <f>'[1]начисления 2017'!AL377</f>
        <v>789.58701987409006</v>
      </c>
      <c r="Y374" s="23">
        <f>'[1]начисления 2017'!AM378</f>
        <v>261.98925637927402</v>
      </c>
      <c r="Z374" s="23">
        <f>1.11426*V374*2.5%+'[1]начисления 2017'!AN377</f>
        <v>37.786139469828726</v>
      </c>
      <c r="AA374" s="23">
        <f t="shared" si="189"/>
        <v>121.59826936086628</v>
      </c>
      <c r="AB374" s="23">
        <f>'[1]начисления 2017'!BQ378</f>
        <v>0</v>
      </c>
      <c r="AC374" s="23">
        <f t="shared" si="176"/>
        <v>0</v>
      </c>
      <c r="AD374" s="23">
        <f>'[1]начисления 2017'!BN377</f>
        <v>0</v>
      </c>
      <c r="AE374" s="23">
        <f>'[1]начисления 2017'!BP377</f>
        <v>0</v>
      </c>
      <c r="AF374" s="23">
        <f>1.11426*AB374*2.5%+'[1]начисления 2017'!BR377</f>
        <v>0</v>
      </c>
      <c r="AG374" s="23">
        <v>0</v>
      </c>
      <c r="AH374" s="23">
        <f>'[1]начисления 2017'!CD378</f>
        <v>0</v>
      </c>
      <c r="AI374" s="23">
        <f t="shared" si="177"/>
        <v>0</v>
      </c>
      <c r="AJ374" s="23">
        <f>'[1]начисления 2017'!BT377</f>
        <v>0</v>
      </c>
      <c r="AK374" s="23">
        <f>1.11426*AH374*2.5%+'[1]начисления 2017'!CE377</f>
        <v>0</v>
      </c>
      <c r="AL374" s="23">
        <v>0</v>
      </c>
      <c r="AM374" s="23">
        <f>'[1]начисления 2017'!CS377</f>
        <v>176.4</v>
      </c>
      <c r="AN374" s="23">
        <f t="shared" si="178"/>
        <v>65.420070145141779</v>
      </c>
      <c r="AO374" s="23">
        <f>'[1]начисления 2017'!CV377</f>
        <v>0</v>
      </c>
      <c r="AP374" s="23">
        <f t="shared" si="179"/>
        <v>0</v>
      </c>
      <c r="AQ374" s="23">
        <f>'[1]начисления 2017'!CW377</f>
        <v>45.932055129910736</v>
      </c>
      <c r="AR374" s="23">
        <f>'[1]начисления 2017'!CH377</f>
        <v>1.667316736118595</v>
      </c>
      <c r="AS374" s="23">
        <f>'[1]начисления 2017'!CK378+'[1]начисления 2017'!CL378+'[1]начисления 2017'!CM378+'[1]начисления 2017'!CN378</f>
        <v>0</v>
      </c>
      <c r="AT374" s="23">
        <f>'[1]начисления 2017'!CJ377</f>
        <v>0</v>
      </c>
      <c r="AU374" s="23">
        <f>'[1]начисления 2017'!CI377</f>
        <v>0</v>
      </c>
      <c r="AV374" s="23">
        <f>1.11426*AM374*2.5%+'[1]начисления 2017'!CY377</f>
        <v>17.820698279112442</v>
      </c>
      <c r="AW374" s="23">
        <f t="shared" si="180"/>
        <v>37.086207565273114</v>
      </c>
      <c r="AX374" s="23">
        <f>'[1]начисления 2017'!CO378</f>
        <v>0</v>
      </c>
      <c r="AY374" s="23">
        <f t="shared" si="181"/>
        <v>0</v>
      </c>
      <c r="AZ374" s="23">
        <f>'[1]начисления 2017'!CP378</f>
        <v>0</v>
      </c>
      <c r="BA374" s="23">
        <f>'[1]начисления 2017'!CQ378</f>
        <v>0</v>
      </c>
      <c r="BB374" s="23">
        <f>1.11426*AX374*2.5%+'[1]начисления 2017'!CR377</f>
        <v>0</v>
      </c>
      <c r="BC374" s="23">
        <v>0</v>
      </c>
      <c r="BD374" s="23">
        <f>'[1]начисления 2017'!DA377</f>
        <v>0</v>
      </c>
      <c r="BE374" s="23">
        <f t="shared" si="182"/>
        <v>0</v>
      </c>
      <c r="BF374" s="23">
        <f>'[1]начисления 2017'!CZ377</f>
        <v>0</v>
      </c>
      <c r="BG374" s="23">
        <f t="shared" si="183"/>
        <v>0</v>
      </c>
      <c r="BH374" s="23">
        <v>0</v>
      </c>
      <c r="BI374" s="23">
        <f t="shared" si="184"/>
        <v>268.54344942931323</v>
      </c>
      <c r="BJ374" s="23">
        <f>'[1]начисления 2017'!DD377</f>
        <v>149.84808540825105</v>
      </c>
      <c r="BK374" s="23">
        <f t="shared" si="185"/>
        <v>45.254121793291816</v>
      </c>
      <c r="BL374" s="23">
        <f>'[1]начисления 2017'!DF377</f>
        <v>21.803408471482051</v>
      </c>
      <c r="BM374" s="23">
        <f>'[1]начисления 2017'!DK377</f>
        <v>1.5328890684658905</v>
      </c>
      <c r="BN374" s="23">
        <f>'[1]начисления 2017'!DG377</f>
        <v>3.164954627651428</v>
      </c>
      <c r="BO374" s="23">
        <f>'[1]начисления 2017'!DH377</f>
        <v>2.9213405710749565</v>
      </c>
      <c r="BP374" s="23">
        <f>'[1]начисления 2017'!DE377</f>
        <v>16.489772304921736</v>
      </c>
      <c r="BQ374" s="23">
        <f>'[1]начисления 2017'!DJ377</f>
        <v>19.686241308912457</v>
      </c>
      <c r="BR374" s="23">
        <f>'[1]начисления 2017'!DI377</f>
        <v>5.6534352505975622</v>
      </c>
      <c r="BS374" s="23">
        <f>'[1]начисления 2017'!DL377</f>
        <v>0.23166389420589353</v>
      </c>
      <c r="BT374" s="23">
        <f>'[1]начисления 2017'!DM377</f>
        <v>0.7252593551664086</v>
      </c>
      <c r="BU374" s="23">
        <f>'[1]начисления 2017'!DN377</f>
        <v>1.2322773752919687</v>
      </c>
      <c r="BV374" s="23">
        <f>'[1]начисления 2017'!DS377</f>
        <v>8.5762886074006879</v>
      </c>
      <c r="BW374" s="23">
        <f t="shared" si="186"/>
        <v>1431.9022239050487</v>
      </c>
    </row>
    <row r="375" spans="1:75" ht="12" x14ac:dyDescent="0.2">
      <c r="A375" s="18">
        <f t="shared" si="187"/>
        <v>372</v>
      </c>
      <c r="B375" s="35" t="s">
        <v>172</v>
      </c>
      <c r="C375" s="29">
        <v>14</v>
      </c>
      <c r="D375" s="29"/>
      <c r="E375" s="41">
        <v>88.7</v>
      </c>
      <c r="F375" s="23">
        <f>'[1]начисления 2017'!BD379+'[1]начисления 2017'!BH379</f>
        <v>21906.720000000001</v>
      </c>
      <c r="G375" s="23">
        <f t="shared" si="170"/>
        <v>12382.795921210023</v>
      </c>
      <c r="H375" s="23">
        <f>'[1]начисления 2017'!BF379</f>
        <v>9041.8981378878834</v>
      </c>
      <c r="I375" s="23">
        <f t="shared" si="171"/>
        <v>2730.6532376421405</v>
      </c>
      <c r="J375" s="23">
        <f>'[1]начисления 2017'!BG378</f>
        <v>0</v>
      </c>
      <c r="K375" s="23">
        <f>'[1]начисления 2017'!AS378</f>
        <v>0</v>
      </c>
      <c r="L375" s="23">
        <f>1.11426*F375*2.5%+'[1]начисления 2017'!BI378+'[1]начисления 2017'!BY378</f>
        <v>610.24454567999999</v>
      </c>
      <c r="M375" s="23">
        <v>0</v>
      </c>
      <c r="N375" s="23">
        <f>'[1]начисления 2017'!BJ379</f>
        <v>0</v>
      </c>
      <c r="O375" s="23">
        <f t="shared" si="172"/>
        <v>0</v>
      </c>
      <c r="P375" s="23">
        <f>'[1]начисления 2017'!BK379</f>
        <v>0</v>
      </c>
      <c r="Q375" s="23">
        <f t="shared" si="173"/>
        <v>0</v>
      </c>
      <c r="R375" s="23">
        <f>'[1]начисления 2017'!BL379</f>
        <v>0</v>
      </c>
      <c r="S375" s="23">
        <f>'[1]начисления 2017'!BC378</f>
        <v>0</v>
      </c>
      <c r="T375" s="23">
        <f t="shared" si="174"/>
        <v>0</v>
      </c>
      <c r="U375" s="24">
        <v>0</v>
      </c>
      <c r="V375" s="24">
        <f>'[1]начисления 2017'!E379*'[1]начисления 2017'!I379*12</f>
        <v>16761.96</v>
      </c>
      <c r="W375" s="23">
        <f t="shared" si="175"/>
        <v>4930.2810462153693</v>
      </c>
      <c r="X375" s="23">
        <f>'[1]начисления 2017'!AL378</f>
        <v>2382.1894103004006</v>
      </c>
      <c r="Y375" s="23">
        <f>'[1]начисления 2017'!AM379</f>
        <v>2042.4528837234275</v>
      </c>
      <c r="Z375" s="23">
        <f>1.11426*V375*2.5%+'[1]начисления 2017'!AN378</f>
        <v>505.63875219154107</v>
      </c>
      <c r="AA375" s="23">
        <f t="shared" si="189"/>
        <v>29.413511583462608</v>
      </c>
      <c r="AB375" s="23">
        <f>'[1]начисления 2017'!BQ379</f>
        <v>0</v>
      </c>
      <c r="AC375" s="23">
        <f t="shared" si="176"/>
        <v>0</v>
      </c>
      <c r="AD375" s="23">
        <f>'[1]начисления 2017'!BN378</f>
        <v>0</v>
      </c>
      <c r="AE375" s="23">
        <f>'[1]начисления 2017'!BP378</f>
        <v>0</v>
      </c>
      <c r="AF375" s="23">
        <f>1.11426*AB375*2.5%+'[1]начисления 2017'!BR378</f>
        <v>0</v>
      </c>
      <c r="AG375" s="23">
        <v>0</v>
      </c>
      <c r="AH375" s="23">
        <f>'[1]начисления 2017'!CD379</f>
        <v>1244.6999999999998</v>
      </c>
      <c r="AI375" s="23">
        <f t="shared" si="177"/>
        <v>34.67298555</v>
      </c>
      <c r="AJ375" s="23">
        <f>'[1]начисления 2017'!BT378</f>
        <v>0</v>
      </c>
      <c r="AK375" s="23">
        <f>1.11426*AH375*2.5%+'[1]начисления 2017'!CE378</f>
        <v>34.67298555</v>
      </c>
      <c r="AL375" s="23">
        <v>0</v>
      </c>
      <c r="AM375" s="23">
        <f>'[1]начисления 2017'!CS378</f>
        <v>590.74200000000008</v>
      </c>
      <c r="AN375" s="23">
        <f t="shared" si="178"/>
        <v>96.187715829877391</v>
      </c>
      <c r="AO375" s="23">
        <f>'[1]начисления 2017'!CV378</f>
        <v>0</v>
      </c>
      <c r="AP375" s="23">
        <f t="shared" si="179"/>
        <v>0</v>
      </c>
      <c r="AQ375" s="23">
        <f>'[1]начисления 2017'!CW378</f>
        <v>57.883054223683111</v>
      </c>
      <c r="AR375" s="23">
        <f>'[1]начисления 2017'!CH378</f>
        <v>5.5836395880281815</v>
      </c>
      <c r="AS375" s="23">
        <f>'[1]начисления 2017'!CK379+'[1]начисления 2017'!CL379+'[1]начисления 2017'!CM379+'[1]начисления 2017'!CN379</f>
        <v>0</v>
      </c>
      <c r="AT375" s="23">
        <f>'[1]начисления 2017'!CJ378</f>
        <v>0</v>
      </c>
      <c r="AU375" s="23">
        <f>'[1]начисления 2017'!CI378</f>
        <v>0</v>
      </c>
      <c r="AV375" s="23">
        <f>1.11426*AM375*2.5%+'[1]начисления 2017'!CY378</f>
        <v>32.721022018166096</v>
      </c>
      <c r="AW375" s="23">
        <f t="shared" si="180"/>
        <v>16.282525337605485</v>
      </c>
      <c r="AX375" s="23">
        <f>'[1]начисления 2017'!CO379</f>
        <v>0</v>
      </c>
      <c r="AY375" s="23">
        <f t="shared" si="181"/>
        <v>0</v>
      </c>
      <c r="AZ375" s="23">
        <f>'[1]начисления 2017'!CP379</f>
        <v>0</v>
      </c>
      <c r="BA375" s="23">
        <f>'[1]начисления 2017'!CQ379</f>
        <v>0</v>
      </c>
      <c r="BB375" s="23">
        <f>1.11426*AX375*2.5%+'[1]начисления 2017'!CR378</f>
        <v>0</v>
      </c>
      <c r="BC375" s="23">
        <v>0</v>
      </c>
      <c r="BD375" s="23">
        <f>'[1]начисления 2017'!DA378</f>
        <v>0</v>
      </c>
      <c r="BE375" s="23">
        <f t="shared" si="182"/>
        <v>0</v>
      </c>
      <c r="BF375" s="23">
        <f>'[1]начисления 2017'!CZ378</f>
        <v>0</v>
      </c>
      <c r="BG375" s="23">
        <f t="shared" si="183"/>
        <v>0</v>
      </c>
      <c r="BH375" s="23">
        <v>0</v>
      </c>
      <c r="BI375" s="23">
        <f t="shared" si="184"/>
        <v>344.9501224235521</v>
      </c>
      <c r="BJ375" s="23">
        <f>'[1]начисления 2017'!DD378</f>
        <v>192.4832481163057</v>
      </c>
      <c r="BK375" s="23">
        <f t="shared" si="185"/>
        <v>58.129940931124324</v>
      </c>
      <c r="BL375" s="23">
        <f>'[1]начисления 2017'!DF378</f>
        <v>28.00697033374545</v>
      </c>
      <c r="BM375" s="23">
        <f>'[1]начисления 2017'!DK378</f>
        <v>1.9690306092095466</v>
      </c>
      <c r="BN375" s="23">
        <f>'[1]начисления 2017'!DG378</f>
        <v>4.065455659385659</v>
      </c>
      <c r="BO375" s="23">
        <f>'[1]начисления 2017'!DH378</f>
        <v>3.7525279047942299</v>
      </c>
      <c r="BP375" s="23">
        <f>'[1]начисления 2017'!DE378</f>
        <v>21.181484737040677</v>
      </c>
      <c r="BQ375" s="23">
        <f>'[1]начисления 2017'!DJ378</f>
        <v>25.287421324184738</v>
      </c>
      <c r="BR375" s="23">
        <f>'[1]начисления 2017'!DI378</f>
        <v>7.2619651901826749</v>
      </c>
      <c r="BS375" s="23">
        <f>'[1]начисления 2017'!DL378</f>
        <v>0.29757750128429256</v>
      </c>
      <c r="BT375" s="23">
        <f>'[1]начисления 2017'!DM378</f>
        <v>0.93161201245138459</v>
      </c>
      <c r="BU375" s="23">
        <f>'[1]начисления 2017'!DN378</f>
        <v>1.5828881038434242</v>
      </c>
      <c r="BV375" s="23">
        <f>'[1]начисления 2017'!DS378</f>
        <v>11.016436302391725</v>
      </c>
      <c r="BW375" s="23">
        <f t="shared" si="186"/>
        <v>17799.904227531217</v>
      </c>
    </row>
    <row r="376" spans="1:75" ht="12" x14ac:dyDescent="0.2">
      <c r="A376" s="18">
        <f t="shared" si="187"/>
        <v>373</v>
      </c>
      <c r="B376" s="35" t="s">
        <v>173</v>
      </c>
      <c r="C376" s="29">
        <v>12</v>
      </c>
      <c r="D376" s="29"/>
      <c r="E376" s="26">
        <v>691.5</v>
      </c>
      <c r="F376" s="23">
        <f>'[1]начисления 2017'!BD377+'[1]начисления 2017'!BH377</f>
        <v>0</v>
      </c>
      <c r="G376" s="23">
        <f t="shared" si="170"/>
        <v>9445.3791795238067</v>
      </c>
      <c r="H376" s="23">
        <f>'[1]начисления 2017'!BF377</f>
        <v>0</v>
      </c>
      <c r="I376" s="23">
        <f t="shared" si="171"/>
        <v>0</v>
      </c>
      <c r="J376" s="23">
        <f>'[1]начисления 2017'!BG379</f>
        <v>0</v>
      </c>
      <c r="K376" s="23">
        <f>'[1]начисления 2017'!AS379</f>
        <v>9445.3791795238067</v>
      </c>
      <c r="L376" s="23">
        <f>1.11426*F376*2.5%+'[1]начисления 2017'!BI379+'[1]начисления 2017'!BY379</f>
        <v>0</v>
      </c>
      <c r="M376" s="23">
        <v>0</v>
      </c>
      <c r="N376" s="23">
        <f>'[1]начисления 2017'!BJ377</f>
        <v>0</v>
      </c>
      <c r="O376" s="23">
        <f t="shared" si="172"/>
        <v>0</v>
      </c>
      <c r="P376" s="23">
        <f>'[1]начисления 2017'!BK377</f>
        <v>0</v>
      </c>
      <c r="Q376" s="23">
        <f t="shared" si="173"/>
        <v>0</v>
      </c>
      <c r="R376" s="23">
        <f>'[1]начисления 2017'!BL377</f>
        <v>0</v>
      </c>
      <c r="S376" s="23">
        <f>'[1]начисления 2017'!BC379</f>
        <v>0</v>
      </c>
      <c r="T376" s="23">
        <f t="shared" si="174"/>
        <v>0</v>
      </c>
      <c r="U376" s="24">
        <v>0</v>
      </c>
      <c r="V376" s="24">
        <f>'[1]начисления 2017'!E377*'[1]начисления 2017'!I377*12</f>
        <v>1710.3744000000002</v>
      </c>
      <c r="W376" s="23">
        <f t="shared" si="175"/>
        <v>19007.666267269746</v>
      </c>
      <c r="X376" s="23">
        <f>'[1]начисления 2017'!AL379</f>
        <v>18571.408987854869</v>
      </c>
      <c r="Y376" s="23">
        <f>'[1]начисления 2017'!AM377</f>
        <v>86.837476184336609</v>
      </c>
      <c r="Z376" s="23">
        <f>1.11426*V376*2.5%+'[1]начисления 2017'!AN379</f>
        <v>349.41980323054105</v>
      </c>
      <c r="AA376" s="23">
        <f t="shared" si="189"/>
        <v>1111.3161110964795</v>
      </c>
      <c r="AB376" s="23">
        <f>'[1]начисления 2017'!BQ377</f>
        <v>0</v>
      </c>
      <c r="AC376" s="23">
        <f t="shared" si="176"/>
        <v>0</v>
      </c>
      <c r="AD376" s="23">
        <f>'[1]начисления 2017'!BN379</f>
        <v>0</v>
      </c>
      <c r="AE376" s="23">
        <f>'[1]начисления 2017'!BP379</f>
        <v>0</v>
      </c>
      <c r="AF376" s="23">
        <f>1.11426*AB376*2.5%+'[1]начисления 2017'!BR379</f>
        <v>0</v>
      </c>
      <c r="AG376" s="23">
        <v>0</v>
      </c>
      <c r="AH376" s="23">
        <f>'[1]начисления 2017'!CD377</f>
        <v>0</v>
      </c>
      <c r="AI376" s="23">
        <f t="shared" si="177"/>
        <v>1554.8753724942544</v>
      </c>
      <c r="AJ376" s="23">
        <f>'[1]начисления 2017'!BT379</f>
        <v>1103.3</v>
      </c>
      <c r="AK376" s="23">
        <f>1.11426*AH376*2.5%+'[1]начисления 2017'!CE379</f>
        <v>451.57537249425445</v>
      </c>
      <c r="AL376" s="23">
        <v>0</v>
      </c>
      <c r="AM376" s="23">
        <f>'[1]начисления 2017'!CS379</f>
        <v>46800.72</v>
      </c>
      <c r="AN376" s="23">
        <f t="shared" si="178"/>
        <v>19774.889196841228</v>
      </c>
      <c r="AO376" s="23">
        <f>'[1]начисления 2017'!CV379</f>
        <v>10913.670963095174</v>
      </c>
      <c r="AP376" s="23">
        <f t="shared" si="179"/>
        <v>3295.9286308547426</v>
      </c>
      <c r="AQ376" s="23">
        <f>'[1]начисления 2017'!CW379</f>
        <v>460.86038552059625</v>
      </c>
      <c r="AR376" s="23">
        <f>'[1]начисления 2017'!CH379</f>
        <v>442.35614352834608</v>
      </c>
      <c r="AS376" s="23">
        <f>'[1]начисления 2017'!CK377+'[1]начисления 2017'!CL377+'[1]начисления 2017'!CM377+'[1]начисления 2017'!CN377</f>
        <v>0</v>
      </c>
      <c r="AT376" s="23">
        <f>'[1]начисления 2017'!CJ379</f>
        <v>112.5002792857988</v>
      </c>
      <c r="AU376" s="23">
        <f>'[1]начисления 2017'!CI379</f>
        <v>49.648955723729273</v>
      </c>
      <c r="AV376" s="23">
        <f>1.11426*AM376*2.5%+'[1]начисления 2017'!CY379</f>
        <v>4499.9238388328422</v>
      </c>
      <c r="AW376" s="23">
        <f t="shared" si="180"/>
        <v>42.25338669328427</v>
      </c>
      <c r="AX376" s="23">
        <f>'[1]начисления 2017'!CO377</f>
        <v>0</v>
      </c>
      <c r="AY376" s="23">
        <f t="shared" si="181"/>
        <v>0</v>
      </c>
      <c r="AZ376" s="23">
        <f>'[1]начисления 2017'!CP377</f>
        <v>0</v>
      </c>
      <c r="BA376" s="23">
        <f>'[1]начисления 2017'!CQ377</f>
        <v>0</v>
      </c>
      <c r="BB376" s="23">
        <f>1.11426*AX376*2.5%+'[1]начисления 2017'!CR379</f>
        <v>0</v>
      </c>
      <c r="BC376" s="23">
        <v>0</v>
      </c>
      <c r="BD376" s="23">
        <f>'[1]начисления 2017'!DA379</f>
        <v>3070.2599999999998</v>
      </c>
      <c r="BE376" s="23">
        <f t="shared" si="182"/>
        <v>925.55649999999991</v>
      </c>
      <c r="BF376" s="23">
        <f>'[1]начисления 2017'!CZ379</f>
        <v>848.8</v>
      </c>
      <c r="BG376" s="23">
        <f t="shared" si="183"/>
        <v>76.756500000000003</v>
      </c>
      <c r="BH376" s="23">
        <f t="shared" si="192"/>
        <v>30.145867125259752</v>
      </c>
      <c r="BI376" s="23">
        <f t="shared" si="184"/>
        <v>11299.907682607192</v>
      </c>
      <c r="BJ376" s="23">
        <f>'[1]начисления 2017'!DD379</f>
        <v>6305.3838592118855</v>
      </c>
      <c r="BK376" s="23">
        <f t="shared" si="185"/>
        <v>1904.2259254819894</v>
      </c>
      <c r="BL376" s="23">
        <f>'[1]начисления 2017'!DF379</f>
        <v>917.45489758734436</v>
      </c>
      <c r="BM376" s="23">
        <f>'[1]начисления 2017'!DK379</f>
        <v>64.501684915988676</v>
      </c>
      <c r="BN376" s="23">
        <f>'[1]начисления 2017'!DG379</f>
        <v>133.17656858919352</v>
      </c>
      <c r="BO376" s="23">
        <f>'[1]начисления 2017'!DH379</f>
        <v>122.92565256294291</v>
      </c>
      <c r="BP376" s="23">
        <f>'[1]начисления 2017'!DE379</f>
        <v>693.86501569413838</v>
      </c>
      <c r="BQ376" s="23">
        <f>'[1]начисления 2017'!DJ379</f>
        <v>828.36766221994026</v>
      </c>
      <c r="BR376" s="23">
        <f>'[1]начисления 2017'!DI379</f>
        <v>237.88812036603133</v>
      </c>
      <c r="BS376" s="23">
        <f>'[1]начисления 2017'!DL379</f>
        <v>9.748071023452523</v>
      </c>
      <c r="BT376" s="23">
        <f>'[1]начисления 2017'!DM379</f>
        <v>30.517831571552993</v>
      </c>
      <c r="BU376" s="23">
        <f>'[1]начисления 2017'!DN379</f>
        <v>51.852393382732735</v>
      </c>
      <c r="BV376" s="23">
        <f>'[1]начисления 2017'!DS379</f>
        <v>40405.382074877249</v>
      </c>
      <c r="BW376" s="23">
        <f t="shared" si="186"/>
        <v>102413.65627361348</v>
      </c>
    </row>
    <row r="377" spans="1:75" ht="12" x14ac:dyDescent="0.2">
      <c r="A377" s="18">
        <f t="shared" si="187"/>
        <v>374</v>
      </c>
      <c r="B377" s="66" t="s">
        <v>173</v>
      </c>
      <c r="C377" s="48" t="s">
        <v>174</v>
      </c>
      <c r="D377" s="48"/>
      <c r="E377" s="49">
        <v>2608.48</v>
      </c>
      <c r="F377" s="23">
        <f>'[1]начисления 2017'!BD380+'[1]начисления 2017'!BH380</f>
        <v>83262.681599999996</v>
      </c>
      <c r="G377" s="23">
        <f t="shared" si="170"/>
        <v>82357.798060267771</v>
      </c>
      <c r="H377" s="23">
        <f>'[1]начисления 2017'!BF380</f>
        <v>34107.896536106702</v>
      </c>
      <c r="I377" s="23">
        <f t="shared" si="171"/>
        <v>10300.584753904224</v>
      </c>
      <c r="J377" s="23">
        <f>'[1]начисления 2017'!BG380</f>
        <v>0</v>
      </c>
      <c r="K377" s="23">
        <f>'[1]начисления 2017'!AS380</f>
        <v>35629.909880266459</v>
      </c>
      <c r="L377" s="23">
        <f>1.11426*F377*2.5%+'[1]начисления 2017'!BI380+'[1]начисления 2017'!BY380</f>
        <v>2319.4068899904</v>
      </c>
      <c r="M377" s="23">
        <f>G377/F377*100</f>
        <v>98.913218356238687</v>
      </c>
      <c r="N377" s="23">
        <f>'[1]начисления 2017'!BJ380</f>
        <v>0</v>
      </c>
      <c r="O377" s="23">
        <f t="shared" si="172"/>
        <v>0</v>
      </c>
      <c r="P377" s="23">
        <f>'[1]начисления 2017'!BK380</f>
        <v>0</v>
      </c>
      <c r="Q377" s="23">
        <f t="shared" si="173"/>
        <v>0</v>
      </c>
      <c r="R377" s="23">
        <f>'[1]начисления 2017'!BL380</f>
        <v>0</v>
      </c>
      <c r="S377" s="23">
        <f>'[1]начисления 2017'!BC380</f>
        <v>0</v>
      </c>
      <c r="T377" s="23">
        <f t="shared" si="174"/>
        <v>0</v>
      </c>
      <c r="U377" s="24">
        <v>0</v>
      </c>
      <c r="V377" s="24">
        <f>'[1]начисления 2017'!E380*'[1]начисления 2017'!I380*12</f>
        <v>63229.555200000003</v>
      </c>
      <c r="W377" s="23">
        <f t="shared" si="175"/>
        <v>80659.430514402557</v>
      </c>
      <c r="X377" s="23">
        <f>'[1]начисления 2017'!AL380</f>
        <v>70055.168353781148</v>
      </c>
      <c r="Y377" s="23">
        <f>'[1]начисления 2017'!AM380</f>
        <v>7704.5516965074266</v>
      </c>
      <c r="Z377" s="23">
        <f>1.11426*V377*2.5%+'[1]начисления 2017'!AN380</f>
        <v>2899.7104641139854</v>
      </c>
      <c r="AA377" s="23">
        <f t="shared" si="189"/>
        <v>127.5660255070125</v>
      </c>
      <c r="AB377" s="23">
        <f>'[1]начисления 2017'!BQ380</f>
        <v>13772.774399999998</v>
      </c>
      <c r="AC377" s="23">
        <f t="shared" si="176"/>
        <v>11633.946778877609</v>
      </c>
      <c r="AD377" s="23">
        <f>'[1]начисления 2017'!BN380</f>
        <v>3358.4876799999993</v>
      </c>
      <c r="AE377" s="23">
        <f>'[1]начисления 2017'!BP380</f>
        <v>5211.4463999999989</v>
      </c>
      <c r="AF377" s="23">
        <f>1.11426*AB377*2.5%+'[1]начисления 2017'!BR380</f>
        <v>3064.0126988776096</v>
      </c>
      <c r="AG377" s="23">
        <f>AC377/AB377*100</f>
        <v>84.470611664688349</v>
      </c>
      <c r="AH377" s="23">
        <f>'[1]начисления 2017'!CD380</f>
        <v>4695.2640000000001</v>
      </c>
      <c r="AI377" s="23">
        <f t="shared" si="177"/>
        <v>4529.3486579772625</v>
      </c>
      <c r="AJ377" s="23">
        <f>'[1]начисления 2017'!BT380</f>
        <v>2695.12</v>
      </c>
      <c r="AK377" s="23">
        <f>1.11426*AH377*2.5%+'[1]начисления 2017'!CE380</f>
        <v>1834.2286579772626</v>
      </c>
      <c r="AL377" s="23">
        <f>AI377/AH377*100</f>
        <v>96.466325599098639</v>
      </c>
      <c r="AM377" s="23">
        <f>'[1]начисления 2017'!CS380</f>
        <v>212225.93280000001</v>
      </c>
      <c r="AN377" s="23">
        <f t="shared" si="178"/>
        <v>47141.136246468464</v>
      </c>
      <c r="AO377" s="23">
        <f>'[1]начисления 2017'!CV380</f>
        <v>23149.140466911434</v>
      </c>
      <c r="AP377" s="23">
        <f t="shared" si="179"/>
        <v>6991.0404210072529</v>
      </c>
      <c r="AQ377" s="23">
        <f>'[1]начисления 2017'!CW380</f>
        <v>1744.2231936120959</v>
      </c>
      <c r="AR377" s="23">
        <f>'[1]начисления 2017'!CH380</f>
        <v>2005.9401904524962</v>
      </c>
      <c r="AS377" s="23">
        <f>'[1]начисления 2017'!CK380+'[1]начисления 2017'!CL380+'[1]начисления 2017'!CM380+'[1]начисления 2017'!CN380</f>
        <v>0</v>
      </c>
      <c r="AT377" s="23">
        <f>'[1]начисления 2017'!CJ380</f>
        <v>238.62591941429889</v>
      </c>
      <c r="AU377" s="23">
        <f>'[1]начисления 2017'!CI380</f>
        <v>105.31109596125474</v>
      </c>
      <c r="AV377" s="23">
        <f>1.11426*AM377*2.5%+'[1]начисления 2017'!CY380</f>
        <v>12906.854959109634</v>
      </c>
      <c r="AW377" s="23">
        <f t="shared" si="180"/>
        <v>22.212712473217817</v>
      </c>
      <c r="AX377" s="23">
        <f>'[1]начисления 2017'!CO380</f>
        <v>0</v>
      </c>
      <c r="AY377" s="23">
        <f t="shared" si="181"/>
        <v>0</v>
      </c>
      <c r="AZ377" s="23">
        <f>'[1]начисления 2017'!CP380</f>
        <v>0</v>
      </c>
      <c r="BA377" s="23">
        <f>'[1]начисления 2017'!CQ380</f>
        <v>0</v>
      </c>
      <c r="BB377" s="23">
        <f>1.11426*AX377*2.5%+'[1]начисления 2017'!CR380</f>
        <v>0</v>
      </c>
      <c r="BC377" s="23">
        <v>0</v>
      </c>
      <c r="BD377" s="23">
        <f>'[1]начисления 2017'!DA380</f>
        <v>11581.6512</v>
      </c>
      <c r="BE377" s="23">
        <f t="shared" si="182"/>
        <v>5467.2212799999998</v>
      </c>
      <c r="BF377" s="23">
        <f>'[1]начисления 2017'!CZ380</f>
        <v>5177.6799999999994</v>
      </c>
      <c r="BG377" s="23">
        <f t="shared" si="183"/>
        <v>289.54128000000003</v>
      </c>
      <c r="BH377" s="23">
        <f t="shared" si="192"/>
        <v>47.205887878923512</v>
      </c>
      <c r="BI377" s="23">
        <f t="shared" si="184"/>
        <v>48928.799168639525</v>
      </c>
      <c r="BJ377" s="23">
        <f>'[1]начисления 2017'!DD380</f>
        <v>27302.423098856405</v>
      </c>
      <c r="BK377" s="23">
        <f t="shared" si="185"/>
        <v>8245.3317758546345</v>
      </c>
      <c r="BL377" s="23">
        <f>'[1]начисления 2017'!DF380</f>
        <v>3972.5958557546901</v>
      </c>
      <c r="BM377" s="23">
        <f>'[1]начисления 2017'!DK380</f>
        <v>279.29343105616442</v>
      </c>
      <c r="BN377" s="23">
        <f>'[1]начисления 2017'!DG380</f>
        <v>576.65688618844911</v>
      </c>
      <c r="BO377" s="23">
        <f>'[1]начисления 2017'!DH380</f>
        <v>532.27023935636794</v>
      </c>
      <c r="BP377" s="23">
        <f>'[1]начисления 2017'!DE380</f>
        <v>3004.4477314889205</v>
      </c>
      <c r="BQ377" s="23">
        <f>'[1]начисления 2017'!DJ380</f>
        <v>3586.8465584847395</v>
      </c>
      <c r="BR377" s="23">
        <f>'[1]начисления 2017'!DI380</f>
        <v>1030.0597485331957</v>
      </c>
      <c r="BS377" s="23">
        <f>'[1]начисления 2017'!DL380</f>
        <v>42.209319118799648</v>
      </c>
      <c r="BT377" s="23">
        <f>'[1]начисления 2017'!DM380</f>
        <v>132.14274788503062</v>
      </c>
      <c r="BU377" s="23">
        <f>'[1]начисления 2017'!DN380</f>
        <v>224.52177606212544</v>
      </c>
      <c r="BV377" s="23">
        <f>'[1]начисления 2017'!DS380</f>
        <v>1730.2346369975803</v>
      </c>
      <c r="BW377" s="23">
        <f t="shared" si="186"/>
        <v>282447.91534363077</v>
      </c>
    </row>
    <row r="378" spans="1:75" ht="12" x14ac:dyDescent="0.2">
      <c r="A378" s="18">
        <f t="shared" si="187"/>
        <v>375</v>
      </c>
      <c r="B378" s="35" t="s">
        <v>173</v>
      </c>
      <c r="C378" s="29">
        <v>14</v>
      </c>
      <c r="D378" s="29"/>
      <c r="E378" s="28">
        <v>1280.47</v>
      </c>
      <c r="F378" s="23">
        <f>'[1]начисления 2017'!BD381+'[1]начисления 2017'!BH381</f>
        <v>40872.602400000003</v>
      </c>
      <c r="G378" s="23">
        <f t="shared" si="170"/>
        <v>40428.406459789265</v>
      </c>
      <c r="H378" s="23">
        <f>'[1]начисления 2017'!BF381</f>
        <v>16743.137105743022</v>
      </c>
      <c r="I378" s="23">
        <f t="shared" si="171"/>
        <v>5056.4274059343925</v>
      </c>
      <c r="J378" s="23">
        <f>'[1]начисления 2017'!BG381</f>
        <v>0</v>
      </c>
      <c r="K378" s="23">
        <f>'[1]начисления 2017'!AS381</f>
        <v>17490.274299356253</v>
      </c>
      <c r="L378" s="23">
        <f>1.11426*F378*2.5%+'[1]начисления 2017'!BI381+'[1]начисления 2017'!BY381</f>
        <v>1138.5676487556002</v>
      </c>
      <c r="M378" s="23">
        <f>G378/F378*100</f>
        <v>98.913218356238701</v>
      </c>
      <c r="N378" s="23">
        <f>'[1]начисления 2017'!BJ381</f>
        <v>0</v>
      </c>
      <c r="O378" s="23">
        <f t="shared" si="172"/>
        <v>0</v>
      </c>
      <c r="P378" s="23">
        <f>'[1]начисления 2017'!BK381</f>
        <v>0</v>
      </c>
      <c r="Q378" s="23">
        <f t="shared" si="173"/>
        <v>0</v>
      </c>
      <c r="R378" s="23">
        <f>'[1]начисления 2017'!BL381</f>
        <v>0</v>
      </c>
      <c r="S378" s="23">
        <f>'[1]начисления 2017'!BC381</f>
        <v>0</v>
      </c>
      <c r="T378" s="23">
        <f t="shared" si="174"/>
        <v>0</v>
      </c>
      <c r="U378" s="24">
        <v>0</v>
      </c>
      <c r="V378" s="24">
        <f>'[1]начисления 2017'!E381*'[1]начисления 2017'!I381*12</f>
        <v>31038.592799999999</v>
      </c>
      <c r="W378" s="23">
        <f t="shared" si="175"/>
        <v>39594.699208265745</v>
      </c>
      <c r="X378" s="23">
        <f>'[1]начисления 2017'!AL381</f>
        <v>34389.200385652235</v>
      </c>
      <c r="Y378" s="23">
        <f>'[1]начисления 2017'!AM381</f>
        <v>3782.0674533931115</v>
      </c>
      <c r="Z378" s="23">
        <f>1.11426*V378*2.5%+'[1]начисления 2017'!AN381</f>
        <v>1423.4313692204021</v>
      </c>
      <c r="AA378" s="23">
        <f t="shared" si="189"/>
        <v>127.5660255070125</v>
      </c>
      <c r="AB378" s="23">
        <f>'[1]начисления 2017'!BQ381</f>
        <v>6760.8815999999997</v>
      </c>
      <c r="AC378" s="23">
        <f t="shared" si="176"/>
        <v>5972.0726682527038</v>
      </c>
      <c r="AD378" s="23">
        <f>'[1]начисления 2017'!BN381</f>
        <v>1750.9665999999997</v>
      </c>
      <c r="AE378" s="23">
        <f>'[1]начисления 2017'!BP381</f>
        <v>2717.0207999999998</v>
      </c>
      <c r="AF378" s="23">
        <f>1.11426*AB378*2.5%+'[1]начисления 2017'!BR381</f>
        <v>1504.0852682527038</v>
      </c>
      <c r="AG378" s="23">
        <f>AC378/AB378*100</f>
        <v>88.332750395343467</v>
      </c>
      <c r="AH378" s="23">
        <f>'[1]начисления 2017'!CD381</f>
        <v>2304.846</v>
      </c>
      <c r="AI378" s="23">
        <f t="shared" si="177"/>
        <v>2158.2797614243332</v>
      </c>
      <c r="AJ378" s="23">
        <f>'[1]начисления 2017'!BT381</f>
        <v>1257.8799999999999</v>
      </c>
      <c r="AK378" s="23">
        <f>1.11426*AH378*2.5%+'[1]начисления 2017'!CE381</f>
        <v>900.39976142433341</v>
      </c>
      <c r="AL378" s="23">
        <f>AI378/AH378*100</f>
        <v>93.640953079916542</v>
      </c>
      <c r="AM378" s="23">
        <f>'[1]начисления 2017'!CS381</f>
        <v>104179.03919999998</v>
      </c>
      <c r="AN378" s="23">
        <f t="shared" si="178"/>
        <v>31123.842256089709</v>
      </c>
      <c r="AO378" s="23">
        <f>'[1]начисления 2017'!CV381</f>
        <v>13822.350586747612</v>
      </c>
      <c r="AP378" s="23">
        <f t="shared" si="179"/>
        <v>4174.3498771977784</v>
      </c>
      <c r="AQ378" s="23">
        <f>'[1]начисления 2017'!CW381</f>
        <v>4021.0613011070991</v>
      </c>
      <c r="AR378" s="23">
        <f>'[1]начисления 2017'!CH381</f>
        <v>984.69079144509715</v>
      </c>
      <c r="AS378" s="23">
        <f>'[1]начисления 2017'!CK381+'[1]начисления 2017'!CL381+'[1]начисления 2017'!CM381+'[1]начисления 2017'!CN381</f>
        <v>0</v>
      </c>
      <c r="AT378" s="23">
        <f>'[1]начисления 2017'!CJ381</f>
        <v>142.48352425628926</v>
      </c>
      <c r="AU378" s="23">
        <f>'[1]начисления 2017'!CI381</f>
        <v>62.881250002855779</v>
      </c>
      <c r="AV378" s="23">
        <f>1.11426*AM378*2.5%+'[1]начисления 2017'!CY381</f>
        <v>7916.0249253329803</v>
      </c>
      <c r="AW378" s="23">
        <f t="shared" si="180"/>
        <v>29.875340082892333</v>
      </c>
      <c r="AX378" s="23">
        <f>'[1]начисления 2017'!CO381</f>
        <v>0</v>
      </c>
      <c r="AY378" s="23">
        <f t="shared" si="181"/>
        <v>0</v>
      </c>
      <c r="AZ378" s="23">
        <f>'[1]начисления 2017'!CP381</f>
        <v>0</v>
      </c>
      <c r="BA378" s="23">
        <f>'[1]начисления 2017'!CQ381</f>
        <v>0</v>
      </c>
      <c r="BB378" s="23">
        <f>1.11426*AX378*2.5%+'[1]начисления 2017'!CR381</f>
        <v>0</v>
      </c>
      <c r="BC378" s="23">
        <v>0</v>
      </c>
      <c r="BD378" s="23">
        <f>'[1]начисления 2017'!DA381</f>
        <v>5685.2867999999999</v>
      </c>
      <c r="BE378" s="23">
        <f t="shared" si="182"/>
        <v>1754.8521700000001</v>
      </c>
      <c r="BF378" s="23">
        <f>'[1]начисления 2017'!CZ381</f>
        <v>1612.72</v>
      </c>
      <c r="BG378" s="23">
        <f t="shared" si="183"/>
        <v>142.13217</v>
      </c>
      <c r="BH378" s="23">
        <f t="shared" si="192"/>
        <v>30.866554876352065</v>
      </c>
      <c r="BI378" s="23">
        <f t="shared" si="184"/>
        <v>24018.531662680125</v>
      </c>
      <c r="BJ378" s="23">
        <f>'[1]начисления 2017'!DD381</f>
        <v>13402.415853444405</v>
      </c>
      <c r="BK378" s="23">
        <f t="shared" si="185"/>
        <v>4047.52958774021</v>
      </c>
      <c r="BL378" s="23">
        <f>'[1]начисления 2017'!DF381</f>
        <v>1950.0973039541066</v>
      </c>
      <c r="BM378" s="23">
        <f>'[1]начисления 2017'!DK381</f>
        <v>137.10162993946165</v>
      </c>
      <c r="BN378" s="23">
        <f>'[1]начисления 2017'!DG381</f>
        <v>283.07360725699391</v>
      </c>
      <c r="BO378" s="23">
        <f>'[1]начисления 2017'!DH381</f>
        <v>261.28476100589177</v>
      </c>
      <c r="BP378" s="23">
        <f>'[1]начисления 2017'!DE381</f>
        <v>1474.8455754844272</v>
      </c>
      <c r="BQ378" s="23">
        <f>'[1]начисления 2017'!DJ381</f>
        <v>1760.7378292120143</v>
      </c>
      <c r="BR378" s="23">
        <f>'[1]начисления 2017'!DI381</f>
        <v>505.64336556320205</v>
      </c>
      <c r="BS378" s="23">
        <f>'[1]начисления 2017'!DL381</f>
        <v>20.720023481893438</v>
      </c>
      <c r="BT378" s="23">
        <f>'[1]начисления 2017'!DM381</f>
        <v>64.867211703499805</v>
      </c>
      <c r="BU378" s="23">
        <f>'[1]начисления 2017'!DN381</f>
        <v>110.21491389401865</v>
      </c>
      <c r="BV378" s="23">
        <f>'[1]начисления 2017'!DS381</f>
        <v>849.47393528466569</v>
      </c>
      <c r="BW378" s="23">
        <f t="shared" si="186"/>
        <v>145900.15812178652</v>
      </c>
    </row>
    <row r="379" spans="1:75" ht="12" x14ac:dyDescent="0.2">
      <c r="A379" s="18">
        <f t="shared" si="187"/>
        <v>376</v>
      </c>
      <c r="B379" s="35" t="s">
        <v>175</v>
      </c>
      <c r="C379" s="29">
        <v>1</v>
      </c>
      <c r="D379" s="29"/>
      <c r="E379" s="28">
        <v>273.75</v>
      </c>
      <c r="F379" s="23">
        <f>'[1]начисления 2017'!BD382+'[1]начисления 2017'!BH382</f>
        <v>8672.4000000000015</v>
      </c>
      <c r="G379" s="23">
        <f t="shared" si="170"/>
        <v>8641.3057611364966</v>
      </c>
      <c r="H379" s="23">
        <f>'[1]начисления 2017'!BF382</f>
        <v>3579.4932975369607</v>
      </c>
      <c r="I379" s="23">
        <f t="shared" si="171"/>
        <v>1081.0069758561622</v>
      </c>
      <c r="J379" s="23">
        <f>'[1]начисления 2017'!BG382</f>
        <v>0</v>
      </c>
      <c r="K379" s="23">
        <f>'[1]начисления 2017'!AS382</f>
        <v>3739.2227771433727</v>
      </c>
      <c r="L379" s="23">
        <f>1.11426*F379*2.5%+'[1]начисления 2017'!BI382+'[1]начисления 2017'!BY382</f>
        <v>241.58271060000007</v>
      </c>
      <c r="M379" s="23">
        <f t="shared" si="188"/>
        <v>99.641457510452653</v>
      </c>
      <c r="N379" s="23">
        <f>'[1]начисления 2017'!BJ382</f>
        <v>0</v>
      </c>
      <c r="O379" s="23">
        <f t="shared" si="172"/>
        <v>0</v>
      </c>
      <c r="P379" s="23">
        <f>'[1]начисления 2017'!BK382</f>
        <v>0</v>
      </c>
      <c r="Q379" s="23">
        <f t="shared" si="173"/>
        <v>0</v>
      </c>
      <c r="R379" s="23">
        <f>'[1]начисления 2017'!BL382</f>
        <v>0</v>
      </c>
      <c r="S379" s="23">
        <f>'[1]начисления 2017'!BC382</f>
        <v>0</v>
      </c>
      <c r="T379" s="23">
        <f t="shared" si="174"/>
        <v>0</v>
      </c>
      <c r="U379" s="24">
        <v>0</v>
      </c>
      <c r="V379" s="24">
        <f>'[1]начисления 2017'!E382*'[1]начисления 2017'!I382*12</f>
        <v>10019.25</v>
      </c>
      <c r="W379" s="23">
        <f t="shared" si="175"/>
        <v>8559.152615143832</v>
      </c>
      <c r="X379" s="23">
        <f>'[1]начисления 2017'!AL382</f>
        <v>7352.0219962766032</v>
      </c>
      <c r="Y379" s="23">
        <f>'[1]начисления 2017'!AM382</f>
        <v>808.56323487966483</v>
      </c>
      <c r="Z379" s="23">
        <f>1.11426*V379*2.5%+'[1]начисления 2017'!AN382</f>
        <v>398.5673839875634</v>
      </c>
      <c r="AA379" s="23">
        <f t="shared" si="189"/>
        <v>85.427079024316512</v>
      </c>
      <c r="AB379" s="23">
        <f>'[1]начисления 2017'!BQ382</f>
        <v>0</v>
      </c>
      <c r="AC379" s="23">
        <f t="shared" si="176"/>
        <v>0</v>
      </c>
      <c r="AD379" s="23">
        <f>'[1]начисления 2017'!BN382</f>
        <v>0</v>
      </c>
      <c r="AE379" s="23">
        <f>'[1]начисления 2017'!BP382</f>
        <v>0</v>
      </c>
      <c r="AF379" s="23">
        <f>1.11426*AB379*2.5%+'[1]начисления 2017'!BR382</f>
        <v>0</v>
      </c>
      <c r="AG379" s="23">
        <v>0</v>
      </c>
      <c r="AH379" s="23">
        <f>'[1]начисления 2017'!CD382</f>
        <v>0</v>
      </c>
      <c r="AI379" s="23">
        <f t="shared" si="177"/>
        <v>0</v>
      </c>
      <c r="AJ379" s="23">
        <f>'[1]начисления 2017'!BT382</f>
        <v>0</v>
      </c>
      <c r="AK379" s="23">
        <f>1.11426*AH379*2.5%+'[1]начисления 2017'!CE382</f>
        <v>0</v>
      </c>
      <c r="AL379" s="23">
        <v>0</v>
      </c>
      <c r="AM379" s="23">
        <f>'[1]начисления 2017'!CS382</f>
        <v>14651.099999999999</v>
      </c>
      <c r="AN379" s="23">
        <f t="shared" si="178"/>
        <v>3776.6946229674654</v>
      </c>
      <c r="AO379" s="23">
        <f>'[1]начисления 2017'!CV382</f>
        <v>1876.921266026867</v>
      </c>
      <c r="AP379" s="23">
        <f t="shared" si="179"/>
        <v>566.83022234011378</v>
      </c>
      <c r="AQ379" s="23">
        <f>'[1]начисления 2017'!CW382</f>
        <v>180.35680793385876</v>
      </c>
      <c r="AR379" s="23">
        <f>'[1]начисления 2017'!CH382</f>
        <v>138.48086299629901</v>
      </c>
      <c r="AS379" s="23">
        <f>'[1]начисления 2017'!CK382+'[1]начисления 2017'!CL382+'[1]начисления 2017'!CM382+'[1]начисления 2017'!CN382</f>
        <v>0</v>
      </c>
      <c r="AT379" s="23">
        <f>'[1]начисления 2017'!CJ382</f>
        <v>19.347675712370307</v>
      </c>
      <c r="AU379" s="23">
        <f>'[1]начисления 2017'!CI382</f>
        <v>8.5385734230955261</v>
      </c>
      <c r="AV379" s="23">
        <f>1.11426*AM379*2.5%+'[1]начисления 2017'!CY382</f>
        <v>986.21921453486084</v>
      </c>
      <c r="AW379" s="23">
        <f t="shared" si="180"/>
        <v>25.777549965309536</v>
      </c>
      <c r="AX379" s="23">
        <f>'[1]начисления 2017'!CO382</f>
        <v>0</v>
      </c>
      <c r="AY379" s="23">
        <f t="shared" si="181"/>
        <v>0</v>
      </c>
      <c r="AZ379" s="23">
        <f>'[1]начисления 2017'!CP382</f>
        <v>0</v>
      </c>
      <c r="BA379" s="23">
        <f>'[1]начисления 2017'!CQ382</f>
        <v>0</v>
      </c>
      <c r="BB379" s="23">
        <f>1.11426*AX379*2.5%+'[1]начисления 2017'!CR382</f>
        <v>0</v>
      </c>
      <c r="BC379" s="23">
        <v>0</v>
      </c>
      <c r="BD379" s="23">
        <f>'[1]начисления 2017'!DA382</f>
        <v>1215.4499999999998</v>
      </c>
      <c r="BE379" s="23">
        <f t="shared" si="182"/>
        <v>45.186250000000001</v>
      </c>
      <c r="BF379" s="23">
        <f>'[1]начисления 2017'!CZ382</f>
        <v>14.8</v>
      </c>
      <c r="BG379" s="23">
        <f t="shared" si="183"/>
        <v>30.386249999999997</v>
      </c>
      <c r="BH379" s="23">
        <f t="shared" si="192"/>
        <v>3.7176560121765609</v>
      </c>
      <c r="BI379" s="23">
        <f t="shared" si="184"/>
        <v>4349.359617611306</v>
      </c>
      <c r="BJ379" s="23">
        <f>'[1]начисления 2017'!DD382</f>
        <v>2426.9562815106792</v>
      </c>
      <c r="BK379" s="23">
        <f t="shared" si="185"/>
        <v>732.94079701622513</v>
      </c>
      <c r="BL379" s="23">
        <f>'[1]начисления 2017'!DF382</f>
        <v>353.13043209087823</v>
      </c>
      <c r="BM379" s="23">
        <f>'[1]начисления 2017'!DK382</f>
        <v>24.826842087683417</v>
      </c>
      <c r="BN379" s="23">
        <f>'[1]начисления 2017'!DG382</f>
        <v>51.259957665444936</v>
      </c>
      <c r="BO379" s="23">
        <f>'[1]начисления 2017'!DH382</f>
        <v>47.314357271140466</v>
      </c>
      <c r="BP379" s="23">
        <f>'[1]начисления 2017'!DE382</f>
        <v>267.07018889883682</v>
      </c>
      <c r="BQ379" s="23">
        <f>'[1]начисления 2017'!DJ382</f>
        <v>318.84055691357753</v>
      </c>
      <c r="BR379" s="23">
        <f>'[1]начисления 2017'!DI382</f>
        <v>91.563667004290977</v>
      </c>
      <c r="BS379" s="23">
        <f>'[1]начисления 2017'!DL382</f>
        <v>3.7520542335288343</v>
      </c>
      <c r="BT379" s="23">
        <f>'[1]начисления 2017'!DM382</f>
        <v>11.746381296431165</v>
      </c>
      <c r="BU379" s="23">
        <f>'[1]начисления 2017'!DN382</f>
        <v>19.958101622589435</v>
      </c>
      <c r="BV379" s="23">
        <f>'[1]начисления 2017'!DS382</f>
        <v>138.90252552158054</v>
      </c>
      <c r="BW379" s="23">
        <f t="shared" si="186"/>
        <v>25510.601392380682</v>
      </c>
    </row>
    <row r="380" spans="1:75" ht="12" x14ac:dyDescent="0.2">
      <c r="A380" s="18">
        <f t="shared" si="187"/>
        <v>377</v>
      </c>
      <c r="B380" s="35" t="s">
        <v>175</v>
      </c>
      <c r="C380" s="29">
        <v>2</v>
      </c>
      <c r="D380" s="29"/>
      <c r="E380" s="26">
        <v>267.54000000000002</v>
      </c>
      <c r="F380" s="23">
        <f>'[1]начисления 2017'!BD383+'[1]начисления 2017'!BH383</f>
        <v>8475.6672000000017</v>
      </c>
      <c r="G380" s="23">
        <f t="shared" si="170"/>
        <v>8445.2783318153743</v>
      </c>
      <c r="H380" s="23">
        <f>'[1]начисления 2017'!BF383</f>
        <v>3498.2927372531094</v>
      </c>
      <c r="I380" s="23">
        <f t="shared" si="171"/>
        <v>1056.484406650439</v>
      </c>
      <c r="J380" s="23">
        <f>'[1]начисления 2017'!BG383</f>
        <v>0</v>
      </c>
      <c r="K380" s="23">
        <f>'[1]начисления 2017'!AS383</f>
        <v>3654.3987645550246</v>
      </c>
      <c r="L380" s="23">
        <f>1.11426*F380*2.5%+'[1]начисления 2017'!BI383+'[1]начисления 2017'!BY383</f>
        <v>236.10242335680005</v>
      </c>
      <c r="M380" s="23">
        <f t="shared" si="188"/>
        <v>99.641457510452653</v>
      </c>
      <c r="N380" s="23">
        <f>'[1]начисления 2017'!BJ383</f>
        <v>0</v>
      </c>
      <c r="O380" s="23">
        <f t="shared" si="172"/>
        <v>0</v>
      </c>
      <c r="P380" s="23">
        <f>'[1]начисления 2017'!BK383</f>
        <v>0</v>
      </c>
      <c r="Q380" s="23">
        <f t="shared" si="173"/>
        <v>0</v>
      </c>
      <c r="R380" s="23">
        <f>'[1]начисления 2017'!BL383</f>
        <v>0</v>
      </c>
      <c r="S380" s="23">
        <f>'[1]начисления 2017'!BC383</f>
        <v>0</v>
      </c>
      <c r="T380" s="23">
        <f t="shared" si="174"/>
        <v>0</v>
      </c>
      <c r="U380" s="24">
        <v>0</v>
      </c>
      <c r="V380" s="24">
        <f>'[1]начисления 2017'!E383*'[1]начисления 2017'!I383*12</f>
        <v>8154.6192000000001</v>
      </c>
      <c r="W380" s="23">
        <f t="shared" si="175"/>
        <v>8319.3781288914233</v>
      </c>
      <c r="X380" s="23">
        <f>'[1]начисления 2017'!AL383</f>
        <v>7185.2418808542188</v>
      </c>
      <c r="Y380" s="23">
        <f>'[1]начисления 2017'!AM383</f>
        <v>790.22103327746322</v>
      </c>
      <c r="Z380" s="23">
        <f>1.11426*V380*2.5%+'[1]начисления 2017'!AN383</f>
        <v>343.9152147597415</v>
      </c>
      <c r="AA380" s="23">
        <f t="shared" si="189"/>
        <v>102.02043682053754</v>
      </c>
      <c r="AB380" s="23">
        <f>'[1]начисления 2017'!BQ383</f>
        <v>0</v>
      </c>
      <c r="AC380" s="23">
        <f t="shared" si="176"/>
        <v>0</v>
      </c>
      <c r="AD380" s="23">
        <f>'[1]начисления 2017'!BN383</f>
        <v>0</v>
      </c>
      <c r="AE380" s="23">
        <f>'[1]начисления 2017'!BP383</f>
        <v>0</v>
      </c>
      <c r="AF380" s="23">
        <f>1.11426*AB380*2.5%+'[1]начисления 2017'!BR383</f>
        <v>0</v>
      </c>
      <c r="AG380" s="23">
        <v>0</v>
      </c>
      <c r="AH380" s="23">
        <f>'[1]начисления 2017'!CD383</f>
        <v>0</v>
      </c>
      <c r="AI380" s="23">
        <f t="shared" si="177"/>
        <v>0</v>
      </c>
      <c r="AJ380" s="23">
        <f>'[1]начисления 2017'!BT383</f>
        <v>0</v>
      </c>
      <c r="AK380" s="23">
        <f>1.11426*AH380*2.5%+'[1]начисления 2017'!CE383</f>
        <v>0</v>
      </c>
      <c r="AL380" s="23">
        <v>0</v>
      </c>
      <c r="AM380" s="23">
        <f>'[1]начисления 2017'!CS383</f>
        <v>15972.138000000001</v>
      </c>
      <c r="AN380" s="23">
        <f t="shared" si="178"/>
        <v>821.74727611711126</v>
      </c>
      <c r="AO380" s="23">
        <f>'[1]начисления 2017'!CV383</f>
        <v>0</v>
      </c>
      <c r="AP380" s="23">
        <f t="shared" si="179"/>
        <v>0</v>
      </c>
      <c r="AQ380" s="23">
        <f>'[1]начисления 2017'!CW383</f>
        <v>176.30959236757795</v>
      </c>
      <c r="AR380" s="23">
        <f>'[1]начисления 2017'!CH383</f>
        <v>150.9671938718582</v>
      </c>
      <c r="AS380" s="23">
        <f>'[1]начисления 2017'!CK383+'[1]начисления 2017'!CL383+'[1]начисления 2017'!CM383+'[1]начисления 2017'!CN383</f>
        <v>0</v>
      </c>
      <c r="AT380" s="23">
        <f>'[1]начисления 2017'!CJ383</f>
        <v>0</v>
      </c>
      <c r="AU380" s="23">
        <f>'[1]начисления 2017'!CI383</f>
        <v>0</v>
      </c>
      <c r="AV380" s="23">
        <f>1.11426*AM380*2.5%+'[1]начисления 2017'!CY383</f>
        <v>494.47048987767511</v>
      </c>
      <c r="AW380" s="23">
        <f t="shared" si="180"/>
        <v>5.1448796405159491</v>
      </c>
      <c r="AX380" s="23">
        <f>'[1]начисления 2017'!CO383</f>
        <v>0</v>
      </c>
      <c r="AY380" s="23">
        <f t="shared" si="181"/>
        <v>0</v>
      </c>
      <c r="AZ380" s="23">
        <f>'[1]начисления 2017'!CP383</f>
        <v>0</v>
      </c>
      <c r="BA380" s="23">
        <f>'[1]начисления 2017'!CQ383</f>
        <v>0</v>
      </c>
      <c r="BB380" s="23">
        <f>1.11426*AX380*2.5%+'[1]начисления 2017'!CR383</f>
        <v>0</v>
      </c>
      <c r="BC380" s="23">
        <v>0</v>
      </c>
      <c r="BD380" s="23">
        <f>'[1]начисления 2017'!DA383</f>
        <v>1187.8776</v>
      </c>
      <c r="BE380" s="23">
        <f t="shared" si="182"/>
        <v>42.036940000000001</v>
      </c>
      <c r="BF380" s="23">
        <f>'[1]начисления 2017'!CZ383</f>
        <v>12.34</v>
      </c>
      <c r="BG380" s="23">
        <f t="shared" si="183"/>
        <v>29.696940000000001</v>
      </c>
      <c r="BH380" s="23">
        <f t="shared" si="192"/>
        <v>3.5388275694398148</v>
      </c>
      <c r="BI380" s="23">
        <f t="shared" si="184"/>
        <v>4252.7149847414094</v>
      </c>
      <c r="BJ380" s="23">
        <f>'[1]начисления 2017'!DD383</f>
        <v>2373.0282738407345</v>
      </c>
      <c r="BK380" s="23">
        <f t="shared" si="185"/>
        <v>716.65453869990176</v>
      </c>
      <c r="BL380" s="23">
        <f>'[1]начисления 2017'!DF383</f>
        <v>345.28372269797813</v>
      </c>
      <c r="BM380" s="23">
        <f>'[1]начисления 2017'!DK383</f>
        <v>24.275179026949704</v>
      </c>
      <c r="BN380" s="23">
        <f>'[1]начисления 2017'!DG383</f>
        <v>50.120939459306314</v>
      </c>
      <c r="BO380" s="23">
        <f>'[1]начисления 2017'!DH383</f>
        <v>46.263011995061447</v>
      </c>
      <c r="BP380" s="23">
        <f>'[1]начисления 2017'!DE383</f>
        <v>261.13577495612458</v>
      </c>
      <c r="BQ380" s="23">
        <f>'[1]начисления 2017'!DJ383</f>
        <v>311.75578322823458</v>
      </c>
      <c r="BR380" s="23">
        <f>'[1]начисления 2017'!DI383</f>
        <v>89.529083120718909</v>
      </c>
      <c r="BS380" s="23">
        <f>'[1]начисления 2017'!DL383</f>
        <v>3.6686819820279375</v>
      </c>
      <c r="BT380" s="23">
        <f>'[1]начисления 2017'!DM383</f>
        <v>11.485371674843037</v>
      </c>
      <c r="BU380" s="23">
        <f>'[1]начисления 2017'!DN383</f>
        <v>19.514624059528192</v>
      </c>
      <c r="BV380" s="23">
        <f>'[1]начисления 2017'!DS383</f>
        <v>135.81605193374986</v>
      </c>
      <c r="BW380" s="23">
        <f t="shared" si="186"/>
        <v>22016.971713499075</v>
      </c>
    </row>
    <row r="381" spans="1:75" ht="12" x14ac:dyDescent="0.2">
      <c r="A381" s="18">
        <f t="shared" si="187"/>
        <v>378</v>
      </c>
      <c r="B381" s="35" t="s">
        <v>175</v>
      </c>
      <c r="C381" s="29">
        <v>3</v>
      </c>
      <c r="D381" s="29"/>
      <c r="E381" s="26">
        <v>222.06</v>
      </c>
      <c r="F381" s="23">
        <f>'[1]начисления 2017'!BD384+'[1]начисления 2017'!BH384</f>
        <v>7034.8608000000004</v>
      </c>
      <c r="G381" s="23">
        <f t="shared" si="170"/>
        <v>7009.6378349514889</v>
      </c>
      <c r="H381" s="23">
        <f>'[1]начисления 2017'!BF384</f>
        <v>2903.6065083143653</v>
      </c>
      <c r="I381" s="23">
        <f t="shared" si="171"/>
        <v>876.88916551093826</v>
      </c>
      <c r="J381" s="23">
        <f>'[1]начисления 2017'!BG384</f>
        <v>0</v>
      </c>
      <c r="K381" s="23">
        <f>'[1]начисления 2017'!AS384</f>
        <v>3033.1755612509855</v>
      </c>
      <c r="L381" s="23">
        <f>1.11426*F381*2.5%+'[1]начисления 2017'!BI384+'[1]начисления 2017'!BY384</f>
        <v>195.96659987520002</v>
      </c>
      <c r="M381" s="23">
        <f t="shared" si="188"/>
        <v>99.641457510452639</v>
      </c>
      <c r="N381" s="23">
        <f>'[1]начисления 2017'!BJ384</f>
        <v>0</v>
      </c>
      <c r="O381" s="23">
        <f t="shared" si="172"/>
        <v>0</v>
      </c>
      <c r="P381" s="23">
        <f>'[1]начисления 2017'!BK384</f>
        <v>0</v>
      </c>
      <c r="Q381" s="23">
        <f t="shared" si="173"/>
        <v>0</v>
      </c>
      <c r="R381" s="23">
        <f>'[1]начисления 2017'!BL384</f>
        <v>0</v>
      </c>
      <c r="S381" s="23">
        <f>'[1]начисления 2017'!BC384</f>
        <v>0</v>
      </c>
      <c r="T381" s="23">
        <f t="shared" si="174"/>
        <v>0</v>
      </c>
      <c r="U381" s="24">
        <v>0</v>
      </c>
      <c r="V381" s="24">
        <f>'[1]начисления 2017'!E384*'[1]начисления 2017'!I384*12</f>
        <v>5382.7343999999994</v>
      </c>
      <c r="W381" s="23">
        <f t="shared" si="175"/>
        <v>6866.5403376787399</v>
      </c>
      <c r="X381" s="23">
        <f>'[1]начисления 2017'!AL384</f>
        <v>5963.7991031714437</v>
      </c>
      <c r="Y381" s="23">
        <f>'[1]начисления 2017'!AM384</f>
        <v>655.88877420046902</v>
      </c>
      <c r="Z381" s="23">
        <f>1.11426*V381*2.5%+'[1]начисления 2017'!AN384</f>
        <v>246.8524603068268</v>
      </c>
      <c r="AA381" s="23">
        <f t="shared" si="189"/>
        <v>127.5660255070126</v>
      </c>
      <c r="AB381" s="23">
        <f>'[1]начисления 2017'!BQ384</f>
        <v>0</v>
      </c>
      <c r="AC381" s="23">
        <f t="shared" si="176"/>
        <v>0</v>
      </c>
      <c r="AD381" s="23">
        <f>'[1]начисления 2017'!BN384</f>
        <v>0</v>
      </c>
      <c r="AE381" s="23">
        <f>'[1]начисления 2017'!BP384</f>
        <v>0</v>
      </c>
      <c r="AF381" s="23">
        <f>1.11426*AB381*2.5%+'[1]начисления 2017'!BR384</f>
        <v>0</v>
      </c>
      <c r="AG381" s="23">
        <v>0</v>
      </c>
      <c r="AH381" s="23">
        <f>'[1]начисления 2017'!CD384</f>
        <v>0</v>
      </c>
      <c r="AI381" s="23">
        <f t="shared" si="177"/>
        <v>0</v>
      </c>
      <c r="AJ381" s="23">
        <f>'[1]начисления 2017'!BT384</f>
        <v>0</v>
      </c>
      <c r="AK381" s="23">
        <f>1.11426*AH381*2.5%+'[1]начисления 2017'!CE384</f>
        <v>0</v>
      </c>
      <c r="AL381" s="23">
        <v>0</v>
      </c>
      <c r="AM381" s="23">
        <f>'[1]начисления 2017'!CS384</f>
        <v>14629.3128</v>
      </c>
      <c r="AN381" s="23">
        <f t="shared" si="178"/>
        <v>733.17090126437608</v>
      </c>
      <c r="AO381" s="23">
        <f>'[1]начисления 2017'!CV384</f>
        <v>0</v>
      </c>
      <c r="AP381" s="23">
        <f t="shared" si="179"/>
        <v>0</v>
      </c>
      <c r="AQ381" s="23">
        <f>'[1]начисления 2017'!CW384</f>
        <v>146.27230445221028</v>
      </c>
      <c r="AR381" s="23">
        <f>'[1]начисления 2017'!CH384</f>
        <v>138.27493236595228</v>
      </c>
      <c r="AS381" s="23">
        <f>'[1]начисления 2017'!CK384+'[1]начисления 2017'!CL384+'[1]начисления 2017'!CM384+'[1]начисления 2017'!CN384</f>
        <v>0</v>
      </c>
      <c r="AT381" s="23">
        <f>'[1]начисления 2017'!CJ384</f>
        <v>0</v>
      </c>
      <c r="AU381" s="23">
        <f>'[1]начисления 2017'!CI384</f>
        <v>0</v>
      </c>
      <c r="AV381" s="23">
        <f>1.11426*AM381*2.5%+'[1]начисления 2017'!CY384</f>
        <v>448.62366444621352</v>
      </c>
      <c r="AW381" s="23">
        <f t="shared" si="180"/>
        <v>5.0116564686782565</v>
      </c>
      <c r="AX381" s="23">
        <f>'[1]начисления 2017'!CO384</f>
        <v>0</v>
      </c>
      <c r="AY381" s="23">
        <f t="shared" si="181"/>
        <v>0</v>
      </c>
      <c r="AZ381" s="23">
        <f>'[1]начисления 2017'!CP384</f>
        <v>0</v>
      </c>
      <c r="BA381" s="23">
        <f>'[1]начисления 2017'!CQ384</f>
        <v>0</v>
      </c>
      <c r="BB381" s="23">
        <f>1.11426*AX381*2.5%+'[1]начисления 2017'!CR384</f>
        <v>0</v>
      </c>
      <c r="BC381" s="23">
        <v>0</v>
      </c>
      <c r="BD381" s="23">
        <f>'[1]начисления 2017'!DA384</f>
        <v>985.94640000000004</v>
      </c>
      <c r="BE381" s="23">
        <f t="shared" si="182"/>
        <v>36.988660000000003</v>
      </c>
      <c r="BF381" s="23">
        <f>'[1]начисления 2017'!CZ384</f>
        <v>12.34</v>
      </c>
      <c r="BG381" s="23">
        <f t="shared" si="183"/>
        <v>24.648660000000003</v>
      </c>
      <c r="BH381" s="23">
        <f t="shared" si="192"/>
        <v>3.7515893358908761</v>
      </c>
      <c r="BI381" s="23">
        <f t="shared" si="184"/>
        <v>3528.1051933763169</v>
      </c>
      <c r="BJ381" s="23">
        <f>'[1]начисления 2017'!DD384</f>
        <v>1968.6937419991286</v>
      </c>
      <c r="BK381" s="23">
        <f t="shared" si="185"/>
        <v>594.54551008373687</v>
      </c>
      <c r="BL381" s="23">
        <f>'[1]начисления 2017'!DF384</f>
        <v>286.45166666703352</v>
      </c>
      <c r="BM381" s="23">
        <f>'[1]начисления 2017'!DK384</f>
        <v>20.138990151565224</v>
      </c>
      <c r="BN381" s="23">
        <f>'[1]начисления 2017'!DG384</f>
        <v>41.580954152287504</v>
      </c>
      <c r="BO381" s="23">
        <f>'[1]начисления 2017'!DH384</f>
        <v>38.380369591340468</v>
      </c>
      <c r="BP381" s="23">
        <f>'[1]начисления 2017'!DE384</f>
        <v>216.64148364155511</v>
      </c>
      <c r="BQ381" s="23">
        <f>'[1]начисления 2017'!DJ384</f>
        <v>258.63647148211521</v>
      </c>
      <c r="BR381" s="23">
        <f>'[1]начисления 2017'!DI384</f>
        <v>74.274439798987601</v>
      </c>
      <c r="BS381" s="23">
        <f>'[1]начисления 2017'!DL384</f>
        <v>3.0435841574334725</v>
      </c>
      <c r="BT381" s="23">
        <f>'[1]начисления 2017'!DM384</f>
        <v>9.5284070527324385</v>
      </c>
      <c r="BU381" s="23">
        <f>'[1]начисления 2017'!DN384</f>
        <v>16.189574598400771</v>
      </c>
      <c r="BV381" s="23">
        <f>'[1]начисления 2017'!DS384</f>
        <v>126.9663715109845</v>
      </c>
      <c r="BW381" s="23">
        <f t="shared" si="186"/>
        <v>18301.409298781909</v>
      </c>
    </row>
    <row r="382" spans="1:75" ht="12" x14ac:dyDescent="0.2">
      <c r="A382" s="18">
        <f t="shared" si="187"/>
        <v>379</v>
      </c>
      <c r="B382" s="35" t="s">
        <v>175</v>
      </c>
      <c r="C382" s="29">
        <v>4</v>
      </c>
      <c r="D382" s="29"/>
      <c r="E382" s="26">
        <v>268.60000000000002</v>
      </c>
      <c r="F382" s="23">
        <f>'[1]начисления 2017'!BD385+'[1]начисления 2017'!BH385</f>
        <v>8509.2479999999996</v>
      </c>
      <c r="G382" s="23">
        <f t="shared" si="170"/>
        <v>8478.738730379042</v>
      </c>
      <c r="H382" s="23">
        <f>'[1]начисления 2017'!BF385</f>
        <v>3512.1530583321555</v>
      </c>
      <c r="I382" s="23">
        <f t="shared" si="171"/>
        <v>1060.670223616311</v>
      </c>
      <c r="J382" s="23">
        <f>'[1]начисления 2017'!BG385</f>
        <v>0</v>
      </c>
      <c r="K382" s="23">
        <f>'[1]начисления 2017'!AS385</f>
        <v>3668.877581518575</v>
      </c>
      <c r="L382" s="23">
        <f>1.11426*F382*2.5%+'[1]начисления 2017'!BI385+'[1]начисления 2017'!BY385</f>
        <v>237.037866912</v>
      </c>
      <c r="M382" s="23">
        <f t="shared" si="188"/>
        <v>99.641457510452653</v>
      </c>
      <c r="N382" s="23">
        <f>'[1]начисления 2017'!BJ385</f>
        <v>0</v>
      </c>
      <c r="O382" s="23">
        <f t="shared" si="172"/>
        <v>0</v>
      </c>
      <c r="P382" s="23">
        <f>'[1]начисления 2017'!BK385</f>
        <v>0</v>
      </c>
      <c r="Q382" s="23">
        <f t="shared" si="173"/>
        <v>0</v>
      </c>
      <c r="R382" s="23">
        <f>'[1]начисления 2017'!BL385</f>
        <v>0</v>
      </c>
      <c r="S382" s="23">
        <f>'[1]начисления 2017'!BC385</f>
        <v>0</v>
      </c>
      <c r="T382" s="23">
        <f t="shared" si="174"/>
        <v>0</v>
      </c>
      <c r="U382" s="24">
        <v>0</v>
      </c>
      <c r="V382" s="24">
        <f>'[1]начисления 2017'!E385*'[1]начисления 2017'!I385*12</f>
        <v>6510.8639999999996</v>
      </c>
      <c r="W382" s="23">
        <f t="shared" si="175"/>
        <v>8305.6504309668981</v>
      </c>
      <c r="X382" s="23">
        <f>'[1]начисления 2017'!AL385</f>
        <v>7213.709984291856</v>
      </c>
      <c r="Y382" s="23">
        <f>'[1]начисления 2017'!AM385</f>
        <v>793.35190826914334</v>
      </c>
      <c r="Z382" s="23">
        <f>1.11426*V382*2.5%+'[1]начисления 2017'!AN385</f>
        <v>298.58853840589791</v>
      </c>
      <c r="AA382" s="23">
        <f t="shared" si="189"/>
        <v>127.56602550701257</v>
      </c>
      <c r="AB382" s="23">
        <f>'[1]начисления 2017'!BQ385</f>
        <v>0</v>
      </c>
      <c r="AC382" s="23">
        <f t="shared" si="176"/>
        <v>0</v>
      </c>
      <c r="AD382" s="23">
        <f>'[1]начисления 2017'!BN385</f>
        <v>0</v>
      </c>
      <c r="AE382" s="23">
        <f>'[1]начисления 2017'!BP385</f>
        <v>0</v>
      </c>
      <c r="AF382" s="23">
        <f>1.11426*AB382*2.5%+'[1]начисления 2017'!BR385</f>
        <v>0</v>
      </c>
      <c r="AG382" s="23">
        <v>0</v>
      </c>
      <c r="AH382" s="23">
        <f>'[1]начисления 2017'!CD385</f>
        <v>0</v>
      </c>
      <c r="AI382" s="23">
        <f t="shared" si="177"/>
        <v>0</v>
      </c>
      <c r="AJ382" s="23">
        <f>'[1]начисления 2017'!BT385</f>
        <v>0</v>
      </c>
      <c r="AK382" s="23">
        <f>1.11426*AH382*2.5%+'[1]начисления 2017'!CE385</f>
        <v>0</v>
      </c>
      <c r="AL382" s="23">
        <v>0</v>
      </c>
      <c r="AM382" s="23">
        <f>'[1]начисления 2017'!CS385</f>
        <v>17695.368000000002</v>
      </c>
      <c r="AN382" s="23">
        <f t="shared" si="178"/>
        <v>985.34591078164499</v>
      </c>
      <c r="AO382" s="23">
        <f>'[1]начисления 2017'!CV385</f>
        <v>61.617631009674383</v>
      </c>
      <c r="AP382" s="23">
        <f t="shared" si="179"/>
        <v>18.608524564921662</v>
      </c>
      <c r="AQ382" s="23">
        <f>'[1]начисления 2017'!CW385</f>
        <v>176.97438922752303</v>
      </c>
      <c r="AR382" s="23">
        <f>'[1]начисления 2017'!CH385</f>
        <v>167.25500690576777</v>
      </c>
      <c r="AS382" s="23">
        <f>'[1]начисления 2017'!CK385+'[1]начисления 2017'!CL385+'[1]начисления 2017'!CM385+'[1]начисления 2017'!CN385</f>
        <v>0</v>
      </c>
      <c r="AT382" s="23">
        <f>'[1]начисления 2017'!CJ385</f>
        <v>0.63516672996266621</v>
      </c>
      <c r="AU382" s="23">
        <f>'[1]начисления 2017'!CI385</f>
        <v>0.28031365835980743</v>
      </c>
      <c r="AV382" s="23">
        <f>1.11426*AM382*2.5%+'[1]начисления 2017'!CY385</f>
        <v>559.97487868543556</v>
      </c>
      <c r="AW382" s="23">
        <f t="shared" si="180"/>
        <v>5.5683832672010265</v>
      </c>
      <c r="AX382" s="23">
        <f>'[1]начисления 2017'!CO385</f>
        <v>0</v>
      </c>
      <c r="AY382" s="23">
        <f t="shared" si="181"/>
        <v>0</v>
      </c>
      <c r="AZ382" s="23">
        <f>'[1]начисления 2017'!CP385</f>
        <v>0</v>
      </c>
      <c r="BA382" s="23">
        <f>'[1]начисления 2017'!CQ385</f>
        <v>0</v>
      </c>
      <c r="BB382" s="23">
        <f>1.11426*AX382*2.5%+'[1]начисления 2017'!CR385</f>
        <v>0</v>
      </c>
      <c r="BC382" s="23">
        <v>0</v>
      </c>
      <c r="BD382" s="23">
        <f>'[1]начисления 2017'!DA385</f>
        <v>1192.5840000000001</v>
      </c>
      <c r="BE382" s="23">
        <f t="shared" si="182"/>
        <v>53.494600000000005</v>
      </c>
      <c r="BF382" s="23">
        <f>'[1]начисления 2017'!CZ385</f>
        <v>23.68</v>
      </c>
      <c r="BG382" s="23">
        <f t="shared" si="183"/>
        <v>29.814600000000002</v>
      </c>
      <c r="BH382" s="23">
        <f t="shared" si="192"/>
        <v>4.4856043683296107</v>
      </c>
      <c r="BI382" s="23">
        <f t="shared" si="184"/>
        <v>4267.5360485493957</v>
      </c>
      <c r="BJ382" s="23">
        <f>'[1]начисления 2017'!DD385</f>
        <v>2381.2984738402502</v>
      </c>
      <c r="BK382" s="23">
        <f t="shared" si="185"/>
        <v>719.15213909975557</v>
      </c>
      <c r="BL382" s="23">
        <f>'[1]начисления 2017'!DF385</f>
        <v>346.48706505793575</v>
      </c>
      <c r="BM382" s="23">
        <f>'[1]начисления 2017'!DK385</f>
        <v>24.359780035622894</v>
      </c>
      <c r="BN382" s="23">
        <f>'[1]начисления 2017'!DG385</f>
        <v>50.29561508288041</v>
      </c>
      <c r="BO382" s="23">
        <f>'[1]начисления 2017'!DH385</f>
        <v>46.424242422021301</v>
      </c>
      <c r="BP382" s="23">
        <f>'[1]начисления 2017'!DE385</f>
        <v>262.04585475151629</v>
      </c>
      <c r="BQ382" s="23">
        <f>'[1]начисления 2017'!DJ385</f>
        <v>312.84227794333134</v>
      </c>
      <c r="BR382" s="23">
        <f>'[1]начисления 2017'!DI385</f>
        <v>89.841099387589267</v>
      </c>
      <c r="BS382" s="23">
        <f>'[1]начисления 2017'!DL385</f>
        <v>3.6814676424688408</v>
      </c>
      <c r="BT382" s="23">
        <f>'[1]начисления 2017'!DM385</f>
        <v>11.525399146014289</v>
      </c>
      <c r="BU382" s="23">
        <f>'[1]начисления 2017'!DN385</f>
        <v>19.582634140009219</v>
      </c>
      <c r="BV382" s="23">
        <f>'[1]начисления 2017'!DS385</f>
        <v>136.28938211907413</v>
      </c>
      <c r="BW382" s="23">
        <f t="shared" si="186"/>
        <v>22227.055102796057</v>
      </c>
    </row>
    <row r="383" spans="1:75" ht="12" x14ac:dyDescent="0.2">
      <c r="A383" s="18">
        <f t="shared" si="187"/>
        <v>380</v>
      </c>
      <c r="B383" s="66" t="s">
        <v>175</v>
      </c>
      <c r="C383" s="48">
        <v>5</v>
      </c>
      <c r="D383" s="48"/>
      <c r="E383" s="50">
        <v>218.1</v>
      </c>
      <c r="F383" s="23">
        <f>'[1]начисления 2017'!BD386+'[1]начисления 2017'!BH386</f>
        <v>6909.4079999999994</v>
      </c>
      <c r="G383" s="23">
        <f t="shared" si="170"/>
        <v>6884.6348365438143</v>
      </c>
      <c r="H383" s="23">
        <f>'[1]начисления 2017'!BF386</f>
        <v>2851.8264408869804</v>
      </c>
      <c r="I383" s="23">
        <f t="shared" si="171"/>
        <v>861.25158514786801</v>
      </c>
      <c r="J383" s="23">
        <f>'[1]начисления 2017'!BG386</f>
        <v>0</v>
      </c>
      <c r="K383" s="23">
        <f>'[1]начисления 2017'!AS386</f>
        <v>2979.084886556966</v>
      </c>
      <c r="L383" s="23">
        <f>1.11426*F383*2.5%+'[1]начисления 2017'!BI386+'[1]начисления 2017'!BY386</f>
        <v>192.471923952</v>
      </c>
      <c r="M383" s="23">
        <f t="shared" si="188"/>
        <v>99.641457510452639</v>
      </c>
      <c r="N383" s="23">
        <f>'[1]начисления 2017'!BJ386</f>
        <v>0</v>
      </c>
      <c r="O383" s="23">
        <f t="shared" si="172"/>
        <v>0</v>
      </c>
      <c r="P383" s="23">
        <f>'[1]начисления 2017'!BK386</f>
        <v>0</v>
      </c>
      <c r="Q383" s="23">
        <f t="shared" si="173"/>
        <v>0</v>
      </c>
      <c r="R383" s="23">
        <f>'[1]начисления 2017'!BL386</f>
        <v>0</v>
      </c>
      <c r="S383" s="23">
        <f>'[1]начисления 2017'!BC386</f>
        <v>0</v>
      </c>
      <c r="T383" s="23">
        <f t="shared" si="174"/>
        <v>0</v>
      </c>
      <c r="U383" s="24">
        <v>0</v>
      </c>
      <c r="V383" s="24">
        <f>'[1]начисления 2017'!E386*'[1]начисления 2017'!I386*12</f>
        <v>7982.4599999999991</v>
      </c>
      <c r="W383" s="23">
        <f t="shared" si="175"/>
        <v>6819.1824122844537</v>
      </c>
      <c r="X383" s="23">
        <f>'[1]начисления 2017'!AL386</f>
        <v>5857.4465658006457</v>
      </c>
      <c r="Y383" s="23">
        <f>'[1]начисления 2017'!AM386</f>
        <v>644.19229781645618</v>
      </c>
      <c r="Z383" s="23">
        <f>1.11426*V383*2.5%+'[1]начисления 2017'!AN386</f>
        <v>317.5435486673519</v>
      </c>
      <c r="AA383" s="23">
        <f t="shared" si="189"/>
        <v>85.427079024316498</v>
      </c>
      <c r="AB383" s="23">
        <f>'[1]начисления 2017'!BQ386</f>
        <v>0</v>
      </c>
      <c r="AC383" s="23">
        <f t="shared" si="176"/>
        <v>0</v>
      </c>
      <c r="AD383" s="23">
        <f>'[1]начисления 2017'!BN386</f>
        <v>0</v>
      </c>
      <c r="AE383" s="23">
        <f>'[1]начисления 2017'!BP386</f>
        <v>0</v>
      </c>
      <c r="AF383" s="23">
        <f>1.11426*AB383*2.5%+'[1]начисления 2017'!BR386</f>
        <v>0</v>
      </c>
      <c r="AG383" s="23">
        <v>0</v>
      </c>
      <c r="AH383" s="23">
        <f>'[1]начисления 2017'!CD386</f>
        <v>0</v>
      </c>
      <c r="AI383" s="23">
        <f t="shared" si="177"/>
        <v>0</v>
      </c>
      <c r="AJ383" s="23">
        <f>'[1]начисления 2017'!BT386</f>
        <v>0</v>
      </c>
      <c r="AK383" s="23">
        <f>1.11426*AH383*2.5%+'[1]начисления 2017'!CE386</f>
        <v>0</v>
      </c>
      <c r="AL383" s="23">
        <v>0</v>
      </c>
      <c r="AM383" s="23">
        <f>'[1]начисления 2017'!CS386</f>
        <v>11672.712</v>
      </c>
      <c r="AN383" s="23">
        <f t="shared" si="178"/>
        <v>5142.947517019762</v>
      </c>
      <c r="AO383" s="23">
        <f>'[1]начисления 2017'!CV386</f>
        <v>2830.8704273606786</v>
      </c>
      <c r="AP383" s="23">
        <f t="shared" si="179"/>
        <v>854.92286906292486</v>
      </c>
      <c r="AQ383" s="23">
        <f>'[1]начисления 2017'!CW386</f>
        <v>143.74397278675696</v>
      </c>
      <c r="AR383" s="23">
        <f>'[1]начисления 2017'!CH386</f>
        <v>110.32941084746234</v>
      </c>
      <c r="AS383" s="23">
        <f>'[1]начисления 2017'!CK386+'[1]начисления 2017'!CL386+'[1]начисления 2017'!CM386+'[1]начисления 2017'!CN386</f>
        <v>0</v>
      </c>
      <c r="AT383" s="23">
        <f>'[1]начисления 2017'!CJ386</f>
        <v>29.181172382501821</v>
      </c>
      <c r="AU383" s="23">
        <f>'[1]начисления 2017'!CI386</f>
        <v>12.878321234249878</v>
      </c>
      <c r="AV383" s="23">
        <f>1.11426*AM383*2.5%+'[1]начисления 2017'!CY386</f>
        <v>1161.0213433451872</v>
      </c>
      <c r="AW383" s="23">
        <f t="shared" si="180"/>
        <v>44.059576874849327</v>
      </c>
      <c r="AX383" s="23">
        <f>'[1]начисления 2017'!CO386</f>
        <v>0</v>
      </c>
      <c r="AY383" s="23">
        <f t="shared" si="181"/>
        <v>0</v>
      </c>
      <c r="AZ383" s="23">
        <f>'[1]начисления 2017'!CP386</f>
        <v>0</v>
      </c>
      <c r="BA383" s="23">
        <f>'[1]начисления 2017'!CQ386</f>
        <v>0</v>
      </c>
      <c r="BB383" s="23">
        <f>1.11426*AX383*2.5%+'[1]начисления 2017'!CR386</f>
        <v>0</v>
      </c>
      <c r="BC383" s="23">
        <v>0</v>
      </c>
      <c r="BD383" s="23">
        <f>'[1]начисления 2017'!DA386</f>
        <v>968.36400000000003</v>
      </c>
      <c r="BE383" s="23">
        <f t="shared" si="182"/>
        <v>92.369099999999989</v>
      </c>
      <c r="BF383" s="23">
        <f>'[1]начисления 2017'!CZ386</f>
        <v>68.159999999999982</v>
      </c>
      <c r="BG383" s="23">
        <f t="shared" si="183"/>
        <v>24.209100000000003</v>
      </c>
      <c r="BH383" s="23">
        <f t="shared" si="192"/>
        <v>9.5386755393632967</v>
      </c>
      <c r="BI383" s="23">
        <f t="shared" si="184"/>
        <v>3465.1884295927885</v>
      </c>
      <c r="BJ383" s="23">
        <f>'[1]начисления 2017'!DD386</f>
        <v>1933.5859908583709</v>
      </c>
      <c r="BK383" s="23">
        <f t="shared" si="185"/>
        <v>583.94296923922798</v>
      </c>
      <c r="BL383" s="23">
        <f>'[1]начисления 2017'!DF386</f>
        <v>281.34336890966404</v>
      </c>
      <c r="BM383" s="23">
        <f>'[1]начисления 2017'!DK386</f>
        <v>19.779851175611881</v>
      </c>
      <c r="BN383" s="23">
        <f>'[1]начисления 2017'!DG386</f>
        <v>40.839440244140782</v>
      </c>
      <c r="BO383" s="23">
        <f>'[1]начисления 2017'!DH386</f>
        <v>37.695931765609991</v>
      </c>
      <c r="BP383" s="23">
        <f>'[1]начисления 2017'!DE386</f>
        <v>212.77811214186778</v>
      </c>
      <c r="BQ383" s="23">
        <f>'[1]начисления 2017'!DJ386</f>
        <v>254.02420260402286</v>
      </c>
      <c r="BR383" s="23">
        <f>'[1]начисления 2017'!DI386</f>
        <v>72.949902369446065</v>
      </c>
      <c r="BS383" s="23">
        <f>'[1]начисления 2017'!DL386</f>
        <v>2.9893078660553014</v>
      </c>
      <c r="BT383" s="23">
        <f>'[1]начисления 2017'!DM386</f>
        <v>9.358486797266254</v>
      </c>
      <c r="BU383" s="23">
        <f>'[1]начисления 2017'!DN386</f>
        <v>15.900865621504131</v>
      </c>
      <c r="BV383" s="23">
        <f>'[1]начисления 2017'!DS386</f>
        <v>110.66535457993321</v>
      </c>
      <c r="BW383" s="23">
        <f t="shared" si="186"/>
        <v>22514.987650020754</v>
      </c>
    </row>
    <row r="384" spans="1:75" ht="12" x14ac:dyDescent="0.2">
      <c r="A384" s="18">
        <f t="shared" si="187"/>
        <v>381</v>
      </c>
      <c r="B384" s="35" t="s">
        <v>175</v>
      </c>
      <c r="C384" s="29">
        <v>6</v>
      </c>
      <c r="D384" s="29"/>
      <c r="E384" s="26">
        <v>226.5</v>
      </c>
      <c r="F384" s="23">
        <f>'[1]начисления 2017'!BD387+'[1]начисления 2017'!BH387</f>
        <v>7175.52</v>
      </c>
      <c r="G384" s="23">
        <f t="shared" si="170"/>
        <v>7149.7927119540309</v>
      </c>
      <c r="H384" s="23">
        <f>'[1]начисления 2017'!BF387</f>
        <v>2961.6629475511286</v>
      </c>
      <c r="I384" s="23">
        <f t="shared" si="171"/>
        <v>894.42221016044084</v>
      </c>
      <c r="J384" s="23">
        <f>'[1]начисления 2017'!BG387</f>
        <v>0</v>
      </c>
      <c r="K384" s="23">
        <f>'[1]начисления 2017'!AS387</f>
        <v>3093.8226813624615</v>
      </c>
      <c r="L384" s="23">
        <f>1.11426*F384*2.5%+'[1]начисления 2017'!BI387+'[1]начисления 2017'!BY387</f>
        <v>199.88487288000002</v>
      </c>
      <c r="M384" s="23">
        <f t="shared" si="188"/>
        <v>99.641457510452625</v>
      </c>
      <c r="N384" s="23">
        <f>'[1]начисления 2017'!BJ387</f>
        <v>0</v>
      </c>
      <c r="O384" s="23">
        <f t="shared" si="172"/>
        <v>0</v>
      </c>
      <c r="P384" s="23">
        <f>'[1]начисления 2017'!BK387</f>
        <v>0</v>
      </c>
      <c r="Q384" s="23">
        <f t="shared" si="173"/>
        <v>0</v>
      </c>
      <c r="R384" s="23">
        <f>'[1]начисления 2017'!BL387</f>
        <v>0</v>
      </c>
      <c r="S384" s="23">
        <f>'[1]начисления 2017'!BC387</f>
        <v>0</v>
      </c>
      <c r="T384" s="23">
        <f t="shared" si="174"/>
        <v>0</v>
      </c>
      <c r="U384" s="24">
        <v>0</v>
      </c>
      <c r="V384" s="24">
        <f>'[1]начисления 2017'!E387*'[1]начисления 2017'!I387*12</f>
        <v>5490.3600000000006</v>
      </c>
      <c r="W384" s="23">
        <f t="shared" si="175"/>
        <v>7003.8340380268128</v>
      </c>
      <c r="X384" s="23">
        <f>'[1]начисления 2017'!AL387</f>
        <v>6083.0428571932434</v>
      </c>
      <c r="Y384" s="23">
        <f>'[1]начисления 2017'!AM387</f>
        <v>669.00300529769527</v>
      </c>
      <c r="Z384" s="23">
        <f>1.11426*V384*2.5%+'[1]начисления 2017'!AN387</f>
        <v>251.78817553587442</v>
      </c>
      <c r="AA384" s="23">
        <f t="shared" si="189"/>
        <v>127.5660255070125</v>
      </c>
      <c r="AB384" s="23">
        <f>'[1]начисления 2017'!BQ387</f>
        <v>0</v>
      </c>
      <c r="AC384" s="23">
        <f t="shared" si="176"/>
        <v>0</v>
      </c>
      <c r="AD384" s="23">
        <f>'[1]начисления 2017'!BN387</f>
        <v>0</v>
      </c>
      <c r="AE384" s="23">
        <f>'[1]начисления 2017'!BP387</f>
        <v>0</v>
      </c>
      <c r="AF384" s="23">
        <f>1.11426*AB384*2.5%+'[1]начисления 2017'!BR387</f>
        <v>0</v>
      </c>
      <c r="AG384" s="23">
        <v>0</v>
      </c>
      <c r="AH384" s="23">
        <f>'[1]начисления 2017'!CD387</f>
        <v>0</v>
      </c>
      <c r="AI384" s="23">
        <f t="shared" si="177"/>
        <v>0</v>
      </c>
      <c r="AJ384" s="23">
        <f>'[1]начисления 2017'!BT387</f>
        <v>0</v>
      </c>
      <c r="AK384" s="23">
        <f>1.11426*AH384*2.5%+'[1]начисления 2017'!CE387</f>
        <v>0</v>
      </c>
      <c r="AL384" s="23">
        <v>0</v>
      </c>
      <c r="AM384" s="23">
        <f>'[1]начисления 2017'!CS387</f>
        <v>14921.820000000002</v>
      </c>
      <c r="AN384" s="23">
        <f t="shared" si="178"/>
        <v>1592.5937261510435</v>
      </c>
      <c r="AO384" s="23">
        <f>'[1]начисления 2017'!CV387</f>
        <v>528.64255694213762</v>
      </c>
      <c r="AP384" s="23">
        <f t="shared" si="179"/>
        <v>159.65005219652556</v>
      </c>
      <c r="AQ384" s="23">
        <f>'[1]начисления 2017'!CW387</f>
        <v>149.25084601650798</v>
      </c>
      <c r="AR384" s="23">
        <f>'[1]начисления 2017'!CH387</f>
        <v>141.03968378315861</v>
      </c>
      <c r="AS384" s="23">
        <f>'[1]начисления 2017'!CK387+'[1]начисления 2017'!CL387+'[1]начисления 2017'!CM387+'[1]начисления 2017'!CN387</f>
        <v>0</v>
      </c>
      <c r="AT384" s="23">
        <f>'[1]начисления 2017'!CJ387</f>
        <v>5.4493520557341952</v>
      </c>
      <c r="AU384" s="23">
        <f>'[1]начисления 2017'!CI387</f>
        <v>2.4049241535733055</v>
      </c>
      <c r="AV384" s="23">
        <f>1.11426*AM384*2.5%+'[1]начисления 2017'!CY387</f>
        <v>606.15631100340624</v>
      </c>
      <c r="AW384" s="23">
        <f t="shared" si="180"/>
        <v>10.672918760252056</v>
      </c>
      <c r="AX384" s="23">
        <f>'[1]начисления 2017'!CO387</f>
        <v>0</v>
      </c>
      <c r="AY384" s="23">
        <f t="shared" si="181"/>
        <v>0</v>
      </c>
      <c r="AZ384" s="23">
        <f>'[1]начисления 2017'!CP387</f>
        <v>0</v>
      </c>
      <c r="BA384" s="23">
        <f>'[1]начисления 2017'!CQ387</f>
        <v>0</v>
      </c>
      <c r="BB384" s="23">
        <f>1.11426*AX384*2.5%+'[1]начисления 2017'!CR387</f>
        <v>0</v>
      </c>
      <c r="BC384" s="23">
        <v>0</v>
      </c>
      <c r="BD384" s="23">
        <f>'[1]начисления 2017'!DA387</f>
        <v>1005.6599999999999</v>
      </c>
      <c r="BE384" s="23">
        <f t="shared" si="182"/>
        <v>37.481499999999997</v>
      </c>
      <c r="BF384" s="23">
        <f>'[1]начисления 2017'!CZ387</f>
        <v>12.34</v>
      </c>
      <c r="BG384" s="23">
        <f t="shared" si="183"/>
        <v>25.141499999999997</v>
      </c>
      <c r="BH384" s="23">
        <f t="shared" si="192"/>
        <v>3.7270548694389753</v>
      </c>
      <c r="BI384" s="23">
        <f t="shared" si="184"/>
        <v>3598.6482315578478</v>
      </c>
      <c r="BJ384" s="23">
        <f>'[1]начисления 2017'!DD387</f>
        <v>2008.0569781266443</v>
      </c>
      <c r="BK384" s="23">
        <f t="shared" si="185"/>
        <v>606.43320739424655</v>
      </c>
      <c r="BL384" s="23">
        <f>'[1]начисления 2017'!DF387</f>
        <v>292.17915203135681</v>
      </c>
      <c r="BM384" s="23">
        <f>'[1]начисления 2017'!DK387</f>
        <v>20.541661124603817</v>
      </c>
      <c r="BN384" s="23">
        <f>'[1]начисления 2017'!DG387</f>
        <v>42.412348534148968</v>
      </c>
      <c r="BO384" s="23">
        <f>'[1]начисления 2017'!DH387</f>
        <v>39.147769577765544</v>
      </c>
      <c r="BP384" s="23">
        <f>'[1]начисления 2017'!DE387</f>
        <v>220.97314259574995</v>
      </c>
      <c r="BQ384" s="23">
        <f>'[1]начисления 2017'!DJ387</f>
        <v>263.80780325452173</v>
      </c>
      <c r="BR384" s="23">
        <f>'[1]начисления 2017'!DI387</f>
        <v>75.759527219988712</v>
      </c>
      <c r="BS384" s="23">
        <f>'[1]начисления 2017'!DL387</f>
        <v>3.1044393932211181</v>
      </c>
      <c r="BT384" s="23">
        <f>'[1]начисления 2017'!DM387</f>
        <v>9.7189237028005824</v>
      </c>
      <c r="BU384" s="23">
        <f>'[1]начисления 2017'!DN387</f>
        <v>16.513278602800028</v>
      </c>
      <c r="BV384" s="23">
        <f>'[1]начисления 2017'!DS387</f>
        <v>129.50501282193096</v>
      </c>
      <c r="BW384" s="23">
        <f t="shared" si="186"/>
        <v>19511.855220511665</v>
      </c>
    </row>
    <row r="385" spans="1:76" ht="12" x14ac:dyDescent="0.2">
      <c r="A385" s="18">
        <f t="shared" si="187"/>
        <v>382</v>
      </c>
      <c r="B385" s="35" t="s">
        <v>175</v>
      </c>
      <c r="C385" s="29">
        <v>7</v>
      </c>
      <c r="D385" s="29"/>
      <c r="E385" s="26">
        <v>209.6</v>
      </c>
      <c r="F385" s="23">
        <f>'[1]начисления 2017'!BD388+'[1]начисления 2017'!BH388</f>
        <v>6640.1280000000006</v>
      </c>
      <c r="G385" s="23">
        <f t="shared" si="170"/>
        <v>6616.3203197596686</v>
      </c>
      <c r="H385" s="23">
        <f>'[1]начисления 2017'!BF388</f>
        <v>2740.6823567625461</v>
      </c>
      <c r="I385" s="23">
        <f t="shared" si="171"/>
        <v>827.68607174228885</v>
      </c>
      <c r="J385" s="23">
        <f>'[1]начисления 2017'!BG388</f>
        <v>0</v>
      </c>
      <c r="K385" s="23">
        <f>'[1]начисления 2017'!AS388</f>
        <v>2862.9811656228344</v>
      </c>
      <c r="L385" s="23">
        <f>1.11426*F385*2.5%+'[1]начисления 2017'!BI388+'[1]начисления 2017'!BY388</f>
        <v>184.97072563200004</v>
      </c>
      <c r="M385" s="23">
        <f t="shared" si="188"/>
        <v>99.641457510452625</v>
      </c>
      <c r="N385" s="23">
        <f>'[1]начисления 2017'!BJ388</f>
        <v>0</v>
      </c>
      <c r="O385" s="23">
        <f t="shared" si="172"/>
        <v>0</v>
      </c>
      <c r="P385" s="23">
        <f>'[1]начисления 2017'!BK388</f>
        <v>0</v>
      </c>
      <c r="Q385" s="23">
        <f t="shared" si="173"/>
        <v>0</v>
      </c>
      <c r="R385" s="23">
        <f>'[1]начисления 2017'!BL388</f>
        <v>0</v>
      </c>
      <c r="S385" s="23">
        <f>'[1]начисления 2017'!BC388</f>
        <v>0</v>
      </c>
      <c r="T385" s="23">
        <f t="shared" si="174"/>
        <v>0</v>
      </c>
      <c r="U385" s="24">
        <v>0</v>
      </c>
      <c r="V385" s="24">
        <f>'[1]начисления 2017'!E388*'[1]начисления 2017'!I388*12</f>
        <v>5080.7039999999997</v>
      </c>
      <c r="W385" s="23">
        <f t="shared" si="175"/>
        <v>6481.2521605758047</v>
      </c>
      <c r="X385" s="23">
        <f>'[1]начисления 2017'!AL388</f>
        <v>5629.1646042724224</v>
      </c>
      <c r="Y385" s="23">
        <f>'[1]начисления 2017'!AM388</f>
        <v>619.08622476996425</v>
      </c>
      <c r="Z385" s="23">
        <f>1.11426*V385*2.5%+'[1]начисления 2017'!AN388</f>
        <v>233.00133153341841</v>
      </c>
      <c r="AA385" s="23">
        <f t="shared" si="189"/>
        <v>127.5660255070125</v>
      </c>
      <c r="AB385" s="23">
        <f>'[1]начисления 2017'!BQ388</f>
        <v>0</v>
      </c>
      <c r="AC385" s="23">
        <f t="shared" si="176"/>
        <v>0</v>
      </c>
      <c r="AD385" s="23">
        <f>'[1]начисления 2017'!BN388</f>
        <v>0</v>
      </c>
      <c r="AE385" s="23">
        <f>'[1]начисления 2017'!BP388</f>
        <v>0</v>
      </c>
      <c r="AF385" s="23">
        <f>1.11426*AB385*2.5%+'[1]начисления 2017'!BR388</f>
        <v>0</v>
      </c>
      <c r="AG385" s="23">
        <v>0</v>
      </c>
      <c r="AH385" s="23">
        <f>'[1]начисления 2017'!CD388</f>
        <v>0</v>
      </c>
      <c r="AI385" s="23">
        <f t="shared" si="177"/>
        <v>0</v>
      </c>
      <c r="AJ385" s="23">
        <f>'[1]начисления 2017'!BT388</f>
        <v>0</v>
      </c>
      <c r="AK385" s="23">
        <f>1.11426*AH385*2.5%+'[1]начисления 2017'!CE388</f>
        <v>0</v>
      </c>
      <c r="AL385" s="23">
        <v>0</v>
      </c>
      <c r="AM385" s="23">
        <f>'[1]начисления 2017'!CS388</f>
        <v>13808.448</v>
      </c>
      <c r="AN385" s="23">
        <f t="shared" si="178"/>
        <v>13809.628383637595</v>
      </c>
      <c r="AO385" s="23">
        <f>'[1]начисления 2017'!CV388</f>
        <v>8209.4491199527911</v>
      </c>
      <c r="AP385" s="23">
        <f t="shared" si="179"/>
        <v>2479.2536342257426</v>
      </c>
      <c r="AQ385" s="23">
        <f>'[1]начисления 2017'!CW388</f>
        <v>138.13052249474606</v>
      </c>
      <c r="AR385" s="23">
        <f>'[1]начисления 2017'!CH388</f>
        <v>130.51619302847701</v>
      </c>
      <c r="AS385" s="23">
        <f>'[1]начисления 2017'!CK388+'[1]начисления 2017'!CL388+'[1]начисления 2017'!CM388+'[1]начисления 2017'!CN388</f>
        <v>0</v>
      </c>
      <c r="AT385" s="23">
        <f>'[1]начисления 2017'!CJ388</f>
        <v>84.624625563689904</v>
      </c>
      <c r="AU385" s="23">
        <f>'[1]начисления 2017'!CI388</f>
        <v>37.346789842851329</v>
      </c>
      <c r="AV385" s="23">
        <f>1.11426*AM385*2.5%+'[1]начисления 2017'!CY388</f>
        <v>2730.3074985292956</v>
      </c>
      <c r="AW385" s="23">
        <f t="shared" si="180"/>
        <v>100.00854827159138</v>
      </c>
      <c r="AX385" s="23">
        <f>'[1]начисления 2017'!CO388</f>
        <v>0</v>
      </c>
      <c r="AY385" s="23">
        <f t="shared" si="181"/>
        <v>0</v>
      </c>
      <c r="AZ385" s="23">
        <f>'[1]начисления 2017'!CP388</f>
        <v>0</v>
      </c>
      <c r="BA385" s="23">
        <f>'[1]начисления 2017'!CQ388</f>
        <v>0</v>
      </c>
      <c r="BB385" s="23">
        <f>1.11426*AX385*2.5%+'[1]начисления 2017'!CR388</f>
        <v>0</v>
      </c>
      <c r="BC385" s="23">
        <v>0</v>
      </c>
      <c r="BD385" s="23">
        <f>'[1]начисления 2017'!DA388</f>
        <v>930.62399999999991</v>
      </c>
      <c r="BE385" s="23">
        <f t="shared" si="182"/>
        <v>23.265599999999999</v>
      </c>
      <c r="BF385" s="23">
        <f>'[1]начисления 2017'!CZ388</f>
        <v>0</v>
      </c>
      <c r="BG385" s="23">
        <f t="shared" si="183"/>
        <v>23.265599999999999</v>
      </c>
      <c r="BH385" s="23">
        <f t="shared" si="192"/>
        <v>2.5</v>
      </c>
      <c r="BI385" s="23">
        <f t="shared" si="184"/>
        <v>3330.1398204614788</v>
      </c>
      <c r="BJ385" s="23">
        <f>'[1]начисления 2017'!DD388</f>
        <v>1858.228444217857</v>
      </c>
      <c r="BK385" s="23">
        <f t="shared" si="185"/>
        <v>561.1849901537928</v>
      </c>
      <c r="BL385" s="23">
        <f>'[1]начисления 2017'!DF388</f>
        <v>270.378588369856</v>
      </c>
      <c r="BM385" s="23">
        <f>'[1]начисления 2017'!DK388</f>
        <v>19.008972060560527</v>
      </c>
      <c r="BN385" s="23">
        <f>'[1]начисления 2017'!DG388</f>
        <v>39.247806855442043</v>
      </c>
      <c r="BO385" s="23">
        <f>'[1]начисления 2017'!DH388</f>
        <v>36.22681016997641</v>
      </c>
      <c r="BP385" s="23">
        <f>'[1]начисления 2017'!DE388</f>
        <v>204.48552180162997</v>
      </c>
      <c r="BQ385" s="23">
        <f>'[1]начисления 2017'!DJ388</f>
        <v>244.12413051720864</v>
      </c>
      <c r="BR385" s="23">
        <f>'[1]начисления 2017'!DI388</f>
        <v>70.106829604016042</v>
      </c>
      <c r="BS385" s="23">
        <f>'[1]начисления 2017'!DL388</f>
        <v>2.8728057254708448</v>
      </c>
      <c r="BT385" s="23">
        <f>'[1]начисления 2017'!DM388</f>
        <v>8.993758976189854</v>
      </c>
      <c r="BU385" s="23">
        <f>'[1]начисления 2017'!DN388</f>
        <v>15.281162009478527</v>
      </c>
      <c r="BV385" s="23">
        <f>'[1]начисления 2017'!DS388</f>
        <v>119.84216639062575</v>
      </c>
      <c r="BW385" s="23">
        <f t="shared" si="186"/>
        <v>30380.448450825173</v>
      </c>
    </row>
    <row r="386" spans="1:76" ht="12" x14ac:dyDescent="0.2">
      <c r="A386" s="18">
        <f t="shared" si="187"/>
        <v>383</v>
      </c>
      <c r="B386" s="35" t="s">
        <v>175</v>
      </c>
      <c r="C386" s="29">
        <v>8</v>
      </c>
      <c r="D386" s="29"/>
      <c r="E386" s="26">
        <v>355.18</v>
      </c>
      <c r="F386" s="23">
        <f>'[1]начисления 2017'!BD389+'[1]начисления 2017'!BH389</f>
        <v>11252.1024</v>
      </c>
      <c r="G386" s="23">
        <f t="shared" si="170"/>
        <v>11211.758831928621</v>
      </c>
      <c r="H386" s="23">
        <f>'[1]начисления 2017'!BF389</f>
        <v>4644.2536234490508</v>
      </c>
      <c r="I386" s="23">
        <f t="shared" si="171"/>
        <v>1402.5645942816134</v>
      </c>
      <c r="J386" s="23">
        <f>'[1]начисления 2017'!BG389</f>
        <v>0</v>
      </c>
      <c r="K386" s="23">
        <f>'[1]начисления 2017'!AS389</f>
        <v>4851.4964236923579</v>
      </c>
      <c r="L386" s="23">
        <f>1.11426*F386*2.5%+'[1]начисления 2017'!BI389+'[1]начисления 2017'!BY389</f>
        <v>313.44419050560003</v>
      </c>
      <c r="M386" s="23">
        <f t="shared" si="188"/>
        <v>99.641457510452639</v>
      </c>
      <c r="N386" s="23">
        <f>'[1]начисления 2017'!BJ389</f>
        <v>0</v>
      </c>
      <c r="O386" s="23">
        <f t="shared" si="172"/>
        <v>0</v>
      </c>
      <c r="P386" s="23">
        <f>'[1]начисления 2017'!BK389</f>
        <v>0</v>
      </c>
      <c r="Q386" s="23">
        <f t="shared" si="173"/>
        <v>0</v>
      </c>
      <c r="R386" s="23">
        <f>'[1]начисления 2017'!BL389</f>
        <v>0</v>
      </c>
      <c r="S386" s="23">
        <f>'[1]начисления 2017'!BC389</f>
        <v>0</v>
      </c>
      <c r="T386" s="23">
        <f t="shared" si="174"/>
        <v>0</v>
      </c>
      <c r="U386" s="24">
        <v>0</v>
      </c>
      <c r="V386" s="24">
        <f>'[1]начисления 2017'!E389*'[1]начисления 2017'!I389*12</f>
        <v>8609.5632000000005</v>
      </c>
      <c r="W386" s="23">
        <f t="shared" si="175"/>
        <v>10982.877587754365</v>
      </c>
      <c r="X386" s="23">
        <f>'[1]начисления 2017'!AL389</f>
        <v>9538.9631877169813</v>
      </c>
      <c r="Y386" s="23">
        <f>'[1]начисления 2017'!AM389</f>
        <v>1049.0794146650569</v>
      </c>
      <c r="Z386" s="23">
        <f>1.11426*V386*2.5%+'[1]начисления 2017'!AN389</f>
        <v>394.83498537232612</v>
      </c>
      <c r="AA386" s="23">
        <f t="shared" si="189"/>
        <v>127.56602550701253</v>
      </c>
      <c r="AB386" s="23">
        <f>'[1]начисления 2017'!BQ389</f>
        <v>0</v>
      </c>
      <c r="AC386" s="23">
        <f t="shared" si="176"/>
        <v>0</v>
      </c>
      <c r="AD386" s="23">
        <f>'[1]начисления 2017'!BN389</f>
        <v>0</v>
      </c>
      <c r="AE386" s="23">
        <f>'[1]начисления 2017'!BP389</f>
        <v>0</v>
      </c>
      <c r="AF386" s="23">
        <f>1.11426*AB386*2.5%+'[1]начисления 2017'!BR389</f>
        <v>0</v>
      </c>
      <c r="AG386" s="23">
        <v>0</v>
      </c>
      <c r="AH386" s="23">
        <f>'[1]начисления 2017'!CD389</f>
        <v>0</v>
      </c>
      <c r="AI386" s="23">
        <f t="shared" si="177"/>
        <v>0</v>
      </c>
      <c r="AJ386" s="23">
        <f>'[1]начисления 2017'!BT389</f>
        <v>0</v>
      </c>
      <c r="AK386" s="23">
        <f>1.11426*AH386*2.5%+'[1]начисления 2017'!CE389</f>
        <v>0</v>
      </c>
      <c r="AL386" s="23">
        <v>0</v>
      </c>
      <c r="AM386" s="23">
        <f>'[1]начисления 2017'!CS389</f>
        <v>23399.258399999999</v>
      </c>
      <c r="AN386" s="23">
        <f t="shared" si="178"/>
        <v>1174.2388823157528</v>
      </c>
      <c r="AO386" s="23">
        <f>'[1]начисления 2017'!CV389</f>
        <v>0</v>
      </c>
      <c r="AP386" s="23">
        <f t="shared" si="179"/>
        <v>0</v>
      </c>
      <c r="AQ386" s="23">
        <f>'[1]начисления 2017'!CW389</f>
        <v>235.16804973131678</v>
      </c>
      <c r="AR386" s="23">
        <f>'[1]начисления 2017'!CH389</f>
        <v>221.16765954129033</v>
      </c>
      <c r="AS386" s="23">
        <f>'[1]начисления 2017'!CK389+'[1]начисления 2017'!CL389+'[1]начисления 2017'!CM389+'[1]начисления 2017'!CN389</f>
        <v>0</v>
      </c>
      <c r="AT386" s="23">
        <f>'[1]начисления 2017'!CJ389</f>
        <v>0</v>
      </c>
      <c r="AU386" s="23">
        <f>'[1]начисления 2017'!CI389</f>
        <v>0</v>
      </c>
      <c r="AV386" s="23">
        <f>1.11426*AM386*2.5%+'[1]начисления 2017'!CY389</f>
        <v>717.90317304314567</v>
      </c>
      <c r="AW386" s="23">
        <f t="shared" si="180"/>
        <v>5.018273922372483</v>
      </c>
      <c r="AX386" s="23">
        <f>'[1]начисления 2017'!CO389</f>
        <v>0</v>
      </c>
      <c r="AY386" s="23">
        <f t="shared" si="181"/>
        <v>0</v>
      </c>
      <c r="AZ386" s="23">
        <f>'[1]начисления 2017'!CP389</f>
        <v>0</v>
      </c>
      <c r="BA386" s="23">
        <f>'[1]начисления 2017'!CQ389</f>
        <v>0</v>
      </c>
      <c r="BB386" s="23">
        <f>1.11426*AX386*2.5%+'[1]начисления 2017'!CR389</f>
        <v>0</v>
      </c>
      <c r="BC386" s="23">
        <v>0</v>
      </c>
      <c r="BD386" s="23">
        <f>'[1]начисления 2017'!DA389</f>
        <v>1576.9991999999997</v>
      </c>
      <c r="BE386" s="23">
        <f t="shared" si="182"/>
        <v>39.424979999999998</v>
      </c>
      <c r="BF386" s="23">
        <f>'[1]начисления 2017'!CZ389</f>
        <v>0</v>
      </c>
      <c r="BG386" s="23">
        <f t="shared" si="183"/>
        <v>39.424979999999998</v>
      </c>
      <c r="BH386" s="23">
        <f t="shared" si="192"/>
        <v>2.5</v>
      </c>
      <c r="BI386" s="23">
        <f t="shared" si="184"/>
        <v>5643.125293089256</v>
      </c>
      <c r="BJ386" s="23">
        <f>'[1]начисления 2017'!DD389</f>
        <v>3148.881578326806</v>
      </c>
      <c r="BK386" s="23">
        <f t="shared" si="185"/>
        <v>950.9622366546954</v>
      </c>
      <c r="BL386" s="23">
        <f>'[1]начисления 2017'!DF389</f>
        <v>458.1730296622398</v>
      </c>
      <c r="BM386" s="23">
        <f>'[1]начисления 2017'!DK389</f>
        <v>32.211864009875427</v>
      </c>
      <c r="BN386" s="23">
        <f>'[1]начисления 2017'!DG389</f>
        <v>66.507805529178938</v>
      </c>
      <c r="BO386" s="23">
        <f>'[1]начисления 2017'!DH389</f>
        <v>61.388542157310226</v>
      </c>
      <c r="BP386" s="23">
        <f>'[1]начисления 2017'!DE389</f>
        <v>346.51320435831553</v>
      </c>
      <c r="BQ386" s="23">
        <f>'[1]начисления 2017'!DJ389</f>
        <v>413.68324750525846</v>
      </c>
      <c r="BR386" s="23">
        <f>'[1]начисления 2017'!DI389</f>
        <v>118.80030409711078</v>
      </c>
      <c r="BS386" s="23">
        <f>'[1]начисления 2017'!DL389</f>
        <v>4.8681447403279332</v>
      </c>
      <c r="BT386" s="23">
        <f>'[1]начисления 2017'!DM389</f>
        <v>15.240473822343095</v>
      </c>
      <c r="BU386" s="23">
        <f>'[1]начисления 2017'!DN389</f>
        <v>25.894862225794768</v>
      </c>
      <c r="BV386" s="23">
        <f>'[1]начисления 2017'!DS389</f>
        <v>203.03674863917919</v>
      </c>
      <c r="BW386" s="23">
        <f t="shared" si="186"/>
        <v>29254.462323727173</v>
      </c>
    </row>
    <row r="387" spans="1:76" ht="12" x14ac:dyDescent="0.2">
      <c r="A387" s="18">
        <f t="shared" si="187"/>
        <v>384</v>
      </c>
      <c r="B387" s="35" t="s">
        <v>175</v>
      </c>
      <c r="C387" s="29">
        <v>9</v>
      </c>
      <c r="D387" s="29"/>
      <c r="E387" s="26">
        <v>212</v>
      </c>
      <c r="F387" s="23">
        <f>'[1]начисления 2017'!BD390+'[1]начисления 2017'!BH390</f>
        <v>6716.1600000000008</v>
      </c>
      <c r="G387" s="23">
        <f t="shared" si="170"/>
        <v>6692.0797127340165</v>
      </c>
      <c r="H387" s="23">
        <f>'[1]начисления 2017'!BF390</f>
        <v>2772.0642158094452</v>
      </c>
      <c r="I387" s="23">
        <f t="shared" si="171"/>
        <v>837.16339317445238</v>
      </c>
      <c r="J387" s="23">
        <f>'[1]начисления 2017'!BG390</f>
        <v>0</v>
      </c>
      <c r="K387" s="23">
        <f>'[1]начисления 2017'!AS390</f>
        <v>2895.7633927101192</v>
      </c>
      <c r="L387" s="23">
        <f>1.11426*F387*2.5%+'[1]начисления 2017'!BI390+'[1]начисления 2017'!BY390</f>
        <v>187.08871104000002</v>
      </c>
      <c r="M387" s="23">
        <f t="shared" si="188"/>
        <v>99.641457510452639</v>
      </c>
      <c r="N387" s="23">
        <f>'[1]начисления 2017'!BJ390</f>
        <v>0</v>
      </c>
      <c r="O387" s="23">
        <f t="shared" si="172"/>
        <v>0</v>
      </c>
      <c r="P387" s="23">
        <f>'[1]начисления 2017'!BK390</f>
        <v>0</v>
      </c>
      <c r="Q387" s="23">
        <f t="shared" si="173"/>
        <v>0</v>
      </c>
      <c r="R387" s="23">
        <f>'[1]начисления 2017'!BL390</f>
        <v>0</v>
      </c>
      <c r="S387" s="23">
        <f>'[1]начисления 2017'!BC390</f>
        <v>0</v>
      </c>
      <c r="T387" s="23">
        <f t="shared" si="174"/>
        <v>0</v>
      </c>
      <c r="U387" s="24">
        <v>0</v>
      </c>
      <c r="V387" s="24">
        <f>'[1]начисления 2017'!E390*'[1]начисления 2017'!I390*12</f>
        <v>5138.88</v>
      </c>
      <c r="W387" s="23">
        <f t="shared" si="175"/>
        <v>6555.4649715747655</v>
      </c>
      <c r="X387" s="23">
        <f>'[1]начисления 2017'!AL390</f>
        <v>5693.6206875274511</v>
      </c>
      <c r="Y387" s="23">
        <f>'[1]начисления 2017'!AM390</f>
        <v>626.17499833603267</v>
      </c>
      <c r="Z387" s="23">
        <f>1.11426*V387*2.5%+'[1]начисления 2017'!AN390</f>
        <v>235.66928571128199</v>
      </c>
      <c r="AA387" s="23">
        <f t="shared" si="189"/>
        <v>127.56602550701253</v>
      </c>
      <c r="AB387" s="23">
        <f>'[1]начисления 2017'!BQ390</f>
        <v>0</v>
      </c>
      <c r="AC387" s="23">
        <f t="shared" si="176"/>
        <v>0</v>
      </c>
      <c r="AD387" s="23">
        <f>'[1]начисления 2017'!BN390</f>
        <v>0</v>
      </c>
      <c r="AE387" s="23">
        <f>'[1]начисления 2017'!BP390</f>
        <v>0</v>
      </c>
      <c r="AF387" s="23">
        <f>1.11426*AB387*2.5%+'[1]начисления 2017'!BR390</f>
        <v>0</v>
      </c>
      <c r="AG387" s="23">
        <v>0</v>
      </c>
      <c r="AH387" s="23">
        <f>'[1]начисления 2017'!CD390</f>
        <v>0</v>
      </c>
      <c r="AI387" s="23">
        <f t="shared" si="177"/>
        <v>0</v>
      </c>
      <c r="AJ387" s="23">
        <f>'[1]начисления 2017'!BT390</f>
        <v>0</v>
      </c>
      <c r="AK387" s="23">
        <f>1.11426*AH387*2.5%+'[1]начисления 2017'!CE390</f>
        <v>0</v>
      </c>
      <c r="AL387" s="23">
        <v>0</v>
      </c>
      <c r="AM387" s="23">
        <f>'[1]начисления 2017'!CS390</f>
        <v>13966.560000000001</v>
      </c>
      <c r="AN387" s="23">
        <f t="shared" si="178"/>
        <v>10997.943011348843</v>
      </c>
      <c r="AO387" s="23">
        <f>'[1]начисления 2017'!CV390</f>
        <v>6444.8393614743545</v>
      </c>
      <c r="AP387" s="23">
        <f t="shared" si="179"/>
        <v>1946.3414871652551</v>
      </c>
      <c r="AQ387" s="23">
        <f>'[1]начисления 2017'!CW390</f>
        <v>139.697171988961</v>
      </c>
      <c r="AR387" s="23">
        <f>'[1]начисления 2017'!CH390</f>
        <v>132.01065325399392</v>
      </c>
      <c r="AS387" s="23">
        <f>'[1]начисления 2017'!CK390+'[1]начисления 2017'!CL390+'[1]начисления 2017'!CM390+'[1]начисления 2017'!CN390</f>
        <v>0</v>
      </c>
      <c r="AT387" s="23">
        <f>'[1]начисления 2017'!CJ390</f>
        <v>66.434679089165712</v>
      </c>
      <c r="AU387" s="23">
        <f>'[1]начисления 2017'!CI390</f>
        <v>29.31914890841092</v>
      </c>
      <c r="AV387" s="23">
        <f>1.11426*AM387*2.5%+'[1]начисления 2017'!CY390</f>
        <v>2239.3005094687032</v>
      </c>
      <c r="AW387" s="23">
        <f t="shared" si="180"/>
        <v>78.744823430743452</v>
      </c>
      <c r="AX387" s="23">
        <f>'[1]начисления 2017'!CO390</f>
        <v>0</v>
      </c>
      <c r="AY387" s="23">
        <f t="shared" si="181"/>
        <v>0</v>
      </c>
      <c r="AZ387" s="23">
        <f>'[1]начисления 2017'!CP390</f>
        <v>0</v>
      </c>
      <c r="BA387" s="23">
        <f>'[1]начисления 2017'!CQ390</f>
        <v>0</v>
      </c>
      <c r="BB387" s="23">
        <f>1.11426*AX387*2.5%+'[1]начисления 2017'!CR390</f>
        <v>0</v>
      </c>
      <c r="BC387" s="23">
        <v>0</v>
      </c>
      <c r="BD387" s="23">
        <f>'[1]начисления 2017'!DA390</f>
        <v>941.28</v>
      </c>
      <c r="BE387" s="23">
        <f t="shared" si="182"/>
        <v>48.212000000000003</v>
      </c>
      <c r="BF387" s="23">
        <f>'[1]начисления 2017'!CZ390</f>
        <v>24.68</v>
      </c>
      <c r="BG387" s="23">
        <f t="shared" si="183"/>
        <v>23.532</v>
      </c>
      <c r="BH387" s="23">
        <f t="shared" si="192"/>
        <v>5.121961584225736</v>
      </c>
      <c r="BI387" s="23">
        <f t="shared" si="184"/>
        <v>3368.2711924514956</v>
      </c>
      <c r="BJ387" s="23">
        <f>'[1]начисления 2017'!DD390</f>
        <v>1879.5058691516494</v>
      </c>
      <c r="BK387" s="23">
        <f t="shared" si="185"/>
        <v>567.61077248379809</v>
      </c>
      <c r="BL387" s="23">
        <f>'[1]начисления 2017'!DF390</f>
        <v>273.47452640462535</v>
      </c>
      <c r="BM387" s="23">
        <f>'[1]начисления 2017'!DK390</f>
        <v>19.226632045986793</v>
      </c>
      <c r="BN387" s="23">
        <f>'[1]начисления 2017'!DG390</f>
        <v>39.697209224015808</v>
      </c>
      <c r="BO387" s="23">
        <f>'[1]начисления 2017'!DH390</f>
        <v>36.641620973449427</v>
      </c>
      <c r="BP387" s="23">
        <f>'[1]начисления 2017'!DE390</f>
        <v>206.82695907416775</v>
      </c>
      <c r="BQ387" s="23">
        <f>'[1]начисления 2017'!DJ390</f>
        <v>246.91944498877973</v>
      </c>
      <c r="BR387" s="23">
        <f>'[1]начисления 2017'!DI390</f>
        <v>70.909579561313947</v>
      </c>
      <c r="BS387" s="23">
        <f>'[1]начисления 2017'!DL390</f>
        <v>2.9057004475182211</v>
      </c>
      <c r="BT387" s="23">
        <f>'[1]начисления 2017'!DM390</f>
        <v>9.0967409491996616</v>
      </c>
      <c r="BU387" s="23">
        <f>'[1]начисления 2017'!DN390</f>
        <v>15.45613714699164</v>
      </c>
      <c r="BV387" s="23">
        <f>'[1]начисления 2017'!DS390</f>
        <v>121.2144049370833</v>
      </c>
      <c r="BW387" s="23">
        <f t="shared" si="186"/>
        <v>27783.185293046205</v>
      </c>
    </row>
    <row r="388" spans="1:76" ht="12" x14ac:dyDescent="0.2">
      <c r="A388" s="18">
        <f t="shared" si="187"/>
        <v>385</v>
      </c>
      <c r="B388" s="35" t="s">
        <v>175</v>
      </c>
      <c r="C388" s="29">
        <v>10</v>
      </c>
      <c r="D388" s="29"/>
      <c r="E388" s="26">
        <v>349.17</v>
      </c>
      <c r="F388" s="23">
        <f>'[1]начисления 2017'!BD391+'[1]начисления 2017'!BH391</f>
        <v>11061.705600000001</v>
      </c>
      <c r="G388" s="23">
        <f t="shared" si="170"/>
        <v>11022.044685355362</v>
      </c>
      <c r="H388" s="23">
        <f>'[1]начисления 2017'!BF391</f>
        <v>4565.6682180857733</v>
      </c>
      <c r="I388" s="23">
        <f t="shared" si="171"/>
        <v>1378.8318018619036</v>
      </c>
      <c r="J388" s="23">
        <f>'[1]начисления 2017'!BG391</f>
        <v>0</v>
      </c>
      <c r="K388" s="23">
        <f>'[1]начисления 2017'!AS391</f>
        <v>4769.4042633612844</v>
      </c>
      <c r="L388" s="23">
        <f>1.11426*F388*2.5%+'[1]начисления 2017'!BI391+'[1]начисления 2017'!BY391</f>
        <v>308.14040204640008</v>
      </c>
      <c r="M388" s="23">
        <f t="shared" si="188"/>
        <v>99.641457510452653</v>
      </c>
      <c r="N388" s="23">
        <f>'[1]начисления 2017'!BJ391</f>
        <v>0</v>
      </c>
      <c r="O388" s="23">
        <f t="shared" si="172"/>
        <v>0</v>
      </c>
      <c r="P388" s="23">
        <f>'[1]начисления 2017'!BK391</f>
        <v>0</v>
      </c>
      <c r="Q388" s="23">
        <f t="shared" si="173"/>
        <v>0</v>
      </c>
      <c r="R388" s="23">
        <f>'[1]начисления 2017'!BL391</f>
        <v>0</v>
      </c>
      <c r="S388" s="23">
        <f>'[1]начисления 2017'!BC391</f>
        <v>0</v>
      </c>
      <c r="T388" s="23">
        <f t="shared" si="174"/>
        <v>0</v>
      </c>
      <c r="U388" s="24">
        <v>0</v>
      </c>
      <c r="V388" s="24">
        <f>'[1]начисления 2017'!E391*'[1]начисления 2017'!I391*12</f>
        <v>8463.880799999999</v>
      </c>
      <c r="W388" s="23">
        <f t="shared" si="175"/>
        <v>10797.036340211136</v>
      </c>
      <c r="X388" s="23">
        <f>'[1]начисления 2017'!AL391</f>
        <v>9377.5544125658489</v>
      </c>
      <c r="Y388" s="23">
        <f>'[1]начисления 2017'!AM391</f>
        <v>1031.327944193361</v>
      </c>
      <c r="Z388" s="23">
        <f>1.11426*V388*2.5%+'[1]начисления 2017'!AN391</f>
        <v>388.15398345192602</v>
      </c>
      <c r="AA388" s="23">
        <f t="shared" si="189"/>
        <v>127.56602550701255</v>
      </c>
      <c r="AB388" s="23">
        <f>'[1]начисления 2017'!BQ391</f>
        <v>0</v>
      </c>
      <c r="AC388" s="23">
        <f t="shared" si="176"/>
        <v>0</v>
      </c>
      <c r="AD388" s="23">
        <f>'[1]начисления 2017'!BN391</f>
        <v>0</v>
      </c>
      <c r="AE388" s="23">
        <f>'[1]начисления 2017'!BP391</f>
        <v>0</v>
      </c>
      <c r="AF388" s="23">
        <f>1.11426*AB388*2.5%+'[1]начисления 2017'!BR391</f>
        <v>0</v>
      </c>
      <c r="AG388" s="23">
        <v>0</v>
      </c>
      <c r="AH388" s="23">
        <f>'[1]начисления 2017'!CD391</f>
        <v>0</v>
      </c>
      <c r="AI388" s="23">
        <f t="shared" si="177"/>
        <v>0</v>
      </c>
      <c r="AJ388" s="23">
        <f>'[1]начисления 2017'!BT391</f>
        <v>0</v>
      </c>
      <c r="AK388" s="23">
        <f>1.11426*AH388*2.5%+'[1]начисления 2017'!CE391</f>
        <v>0</v>
      </c>
      <c r="AL388" s="23">
        <v>0</v>
      </c>
      <c r="AM388" s="23">
        <f>'[1]начисления 2017'!CS391</f>
        <v>23003.319600000003</v>
      </c>
      <c r="AN388" s="23">
        <f t="shared" si="178"/>
        <v>6137.6419506408874</v>
      </c>
      <c r="AO388" s="23">
        <f>'[1]начисления 2017'!CV391</f>
        <v>3118.6942937983977</v>
      </c>
      <c r="AP388" s="23">
        <f t="shared" si="179"/>
        <v>941.84567672711603</v>
      </c>
      <c r="AQ388" s="23">
        <f>'[1]начисления 2017'!CW391</f>
        <v>231.22778828955444</v>
      </c>
      <c r="AR388" s="23">
        <f>'[1]начисления 2017'!CH391</f>
        <v>217.42528205989177</v>
      </c>
      <c r="AS388" s="23">
        <f>'[1]начисления 2017'!CK391+'[1]начисления 2017'!CL391+'[1]начисления 2017'!CM391+'[1]начисления 2017'!CN391</f>
        <v>0</v>
      </c>
      <c r="AT388" s="23">
        <f>'[1]начисления 2017'!CJ391</f>
        <v>32.148117736531319</v>
      </c>
      <c r="AU388" s="23">
        <f>'[1]начисления 2017'!CI391</f>
        <v>14.187702326031127</v>
      </c>
      <c r="AV388" s="23">
        <f>1.11426*AM388*2.5%+'[1]начисления 2017'!CY391</f>
        <v>1582.1130897033645</v>
      </c>
      <c r="AW388" s="23">
        <f t="shared" si="180"/>
        <v>26.681548825852452</v>
      </c>
      <c r="AX388" s="23">
        <f>'[1]начисления 2017'!CO391</f>
        <v>0</v>
      </c>
      <c r="AY388" s="23">
        <f t="shared" si="181"/>
        <v>0</v>
      </c>
      <c r="AZ388" s="23">
        <f>'[1]начисления 2017'!CP391</f>
        <v>0</v>
      </c>
      <c r="BA388" s="23">
        <f>'[1]начисления 2017'!CQ391</f>
        <v>0</v>
      </c>
      <c r="BB388" s="23">
        <f>1.11426*AX388*2.5%+'[1]начисления 2017'!CR391</f>
        <v>0</v>
      </c>
      <c r="BC388" s="23">
        <v>0</v>
      </c>
      <c r="BD388" s="23">
        <f>'[1]начисления 2017'!DA391</f>
        <v>1550.3148000000001</v>
      </c>
      <c r="BE388" s="23">
        <f t="shared" si="182"/>
        <v>63.437870000000004</v>
      </c>
      <c r="BF388" s="23">
        <f>'[1]начисления 2017'!CZ391</f>
        <v>24.68</v>
      </c>
      <c r="BG388" s="23">
        <f t="shared" si="183"/>
        <v>38.757870000000004</v>
      </c>
      <c r="BH388" s="23">
        <f t="shared" si="192"/>
        <v>4.0919347477041432</v>
      </c>
      <c r="BI388" s="23">
        <f t="shared" si="184"/>
        <v>5547.6379823975885</v>
      </c>
      <c r="BJ388" s="23">
        <f>'[1]начисления 2017'!DD391</f>
        <v>3095.599360055101</v>
      </c>
      <c r="BK388" s="23">
        <f t="shared" si="185"/>
        <v>934.87100673664042</v>
      </c>
      <c r="BL388" s="23">
        <f>'[1]начисления 2017'!DF391</f>
        <v>450.42028483350487</v>
      </c>
      <c r="BM388" s="23">
        <f>'[1]начисления 2017'!DK391</f>
        <v>31.666807129703816</v>
      </c>
      <c r="BN388" s="23">
        <f>'[1]начисления 2017'!DG391</f>
        <v>65.382427097875464</v>
      </c>
      <c r="BO388" s="23">
        <f>'[1]начисления 2017'!DH391</f>
        <v>60.349786770279884</v>
      </c>
      <c r="BP388" s="23">
        <f>'[1]начисления 2017'!DE391</f>
        <v>340.64985518833561</v>
      </c>
      <c r="BQ388" s="23">
        <f>'[1]начисления 2017'!DJ391</f>
        <v>406.68331418269912</v>
      </c>
      <c r="BR388" s="23">
        <f>'[1]начисления 2017'!DI391</f>
        <v>116.7900844123773</v>
      </c>
      <c r="BS388" s="23">
        <f>'[1]начисления 2017'!DL391</f>
        <v>4.7857708738676283</v>
      </c>
      <c r="BT388" s="23">
        <f>'[1]начисления 2017'!DM391</f>
        <v>14.982589798264367</v>
      </c>
      <c r="BU388" s="23">
        <f>'[1]начисления 2017'!DN391</f>
        <v>25.456695318939012</v>
      </c>
      <c r="BV388" s="23">
        <f>'[1]начисления 2017'!DS391</f>
        <v>199.64355552774234</v>
      </c>
      <c r="BW388" s="23">
        <f t="shared" si="186"/>
        <v>33767.442384132715</v>
      </c>
    </row>
    <row r="389" spans="1:76" ht="12" x14ac:dyDescent="0.2">
      <c r="A389" s="18">
        <f t="shared" si="187"/>
        <v>386</v>
      </c>
      <c r="B389" s="35" t="s">
        <v>175</v>
      </c>
      <c r="C389" s="29">
        <v>11</v>
      </c>
      <c r="D389" s="29"/>
      <c r="E389" s="26">
        <v>240.3</v>
      </c>
      <c r="F389" s="23">
        <f>'[1]начисления 2017'!BD392+'[1]начисления 2017'!BH392</f>
        <v>7612.7040000000006</v>
      </c>
      <c r="G389" s="23">
        <f t="shared" ref="G389:G396" si="201">H389+I389+J389+K389+L389</f>
        <v>7585.4092215565297</v>
      </c>
      <c r="H389" s="23">
        <f>'[1]начисления 2017'!BF392</f>
        <v>3142.1086370708008</v>
      </c>
      <c r="I389" s="23">
        <f t="shared" ref="I389:I396" si="202">H389*0.302</f>
        <v>948.91680839538185</v>
      </c>
      <c r="J389" s="23">
        <f>'[1]начисления 2017'!BG392</f>
        <v>0</v>
      </c>
      <c r="K389" s="23">
        <f>'[1]начисления 2017'!AS392</f>
        <v>3282.3204871143471</v>
      </c>
      <c r="L389" s="23">
        <f>1.11426*F389*2.5%+'[1]начисления 2017'!BI392+'[1]начисления 2017'!BY392</f>
        <v>212.06328897600002</v>
      </c>
      <c r="M389" s="23">
        <f t="shared" si="188"/>
        <v>99.641457510452653</v>
      </c>
      <c r="N389" s="23">
        <f>'[1]начисления 2017'!BJ392</f>
        <v>0</v>
      </c>
      <c r="O389" s="23">
        <f t="shared" ref="O389:O396" si="203">P389+Q389+R389+S389+T389</f>
        <v>0</v>
      </c>
      <c r="P389" s="23">
        <f>'[1]начисления 2017'!BK392</f>
        <v>0</v>
      </c>
      <c r="Q389" s="23">
        <f t="shared" ref="Q389:Q396" si="204">P389*0.302</f>
        <v>0</v>
      </c>
      <c r="R389" s="23">
        <f>'[1]начисления 2017'!BL392</f>
        <v>0</v>
      </c>
      <c r="S389" s="23">
        <f>'[1]начисления 2017'!BC392</f>
        <v>0</v>
      </c>
      <c r="T389" s="23">
        <f t="shared" ref="T389:T396" si="205">N389*2.5%*1.11426</f>
        <v>0</v>
      </c>
      <c r="U389" s="24">
        <v>0</v>
      </c>
      <c r="V389" s="24">
        <f>'[1]начисления 2017'!E392*'[1]начисления 2017'!I392*12</f>
        <v>5824.8720000000003</v>
      </c>
      <c r="W389" s="23">
        <f t="shared" ref="W389:W396" si="206">X389+Y389+Z389</f>
        <v>7430.5577012708309</v>
      </c>
      <c r="X389" s="23">
        <f>'[1]начисления 2017'!AL392</f>
        <v>6453.6653359096535</v>
      </c>
      <c r="Y389" s="23">
        <f>'[1]начисления 2017'!AM392</f>
        <v>709.763453302588</v>
      </c>
      <c r="Z389" s="23">
        <f>1.11426*V389*2.5%+'[1]начисления 2017'!AN392</f>
        <v>267.12891205858995</v>
      </c>
      <c r="AA389" s="23">
        <f t="shared" si="189"/>
        <v>127.56602550701253</v>
      </c>
      <c r="AB389" s="23">
        <f>'[1]начисления 2017'!BQ392</f>
        <v>0</v>
      </c>
      <c r="AC389" s="23">
        <f t="shared" ref="AC389:AC396" si="207">AD389+AE389+AF389</f>
        <v>0</v>
      </c>
      <c r="AD389" s="23">
        <f>'[1]начисления 2017'!BN392</f>
        <v>0</v>
      </c>
      <c r="AE389" s="23">
        <f>'[1]начисления 2017'!BP392</f>
        <v>0</v>
      </c>
      <c r="AF389" s="23">
        <f>1.11426*AB389*2.5%+'[1]начисления 2017'!BR392</f>
        <v>0</v>
      </c>
      <c r="AG389" s="23">
        <v>0</v>
      </c>
      <c r="AH389" s="23">
        <f>'[1]начисления 2017'!CD392</f>
        <v>0</v>
      </c>
      <c r="AI389" s="23">
        <f t="shared" ref="AI389:AI396" si="208">AJ389+AK389</f>
        <v>0</v>
      </c>
      <c r="AJ389" s="23">
        <f>'[1]начисления 2017'!BT392</f>
        <v>0</v>
      </c>
      <c r="AK389" s="23">
        <f>1.11426*AH389*2.5%+'[1]начисления 2017'!CE392</f>
        <v>0</v>
      </c>
      <c r="AL389" s="23">
        <v>0</v>
      </c>
      <c r="AM389" s="23">
        <f>'[1]начисления 2017'!CS392</f>
        <v>15830.964</v>
      </c>
      <c r="AN389" s="23">
        <f t="shared" ref="AN389:AN396" si="209">AO389+AP389+AQ389+AR389+AS389+AT389+AU389+AV389</f>
        <v>3341.711648746752</v>
      </c>
      <c r="AO389" s="23">
        <f>'[1]начисления 2017'!CV392</f>
        <v>1594.8022537419943</v>
      </c>
      <c r="AP389" s="23">
        <f t="shared" ref="AP389:AP396" si="210">AO389*30.2%</f>
        <v>481.63028063008227</v>
      </c>
      <c r="AQ389" s="23">
        <f>'[1]начисления 2017'!CW392</f>
        <v>158.32988060824201</v>
      </c>
      <c r="AR389" s="23">
        <f>'[1]начисления 2017'!CH392</f>
        <v>149.63283007988082</v>
      </c>
      <c r="AS389" s="23">
        <f>'[1]начисления 2017'!CK392+'[1]начисления 2017'!CL392+'[1]начисления 2017'!CM392+'[1]начисления 2017'!CN392</f>
        <v>0</v>
      </c>
      <c r="AT389" s="23">
        <f>'[1]начисления 2017'!CJ392</f>
        <v>16.439537123511784</v>
      </c>
      <c r="AU389" s="23">
        <f>'[1]начисления 2017'!CI392</f>
        <v>7.2551451067097217</v>
      </c>
      <c r="AV389" s="23">
        <f>1.11426*AM389*2.5%+'[1]начисления 2017'!CY392</f>
        <v>933.62172145633099</v>
      </c>
      <c r="AW389" s="23">
        <f t="shared" ref="AW389:AW396" si="211">AN389/AM389*100</f>
        <v>21.108706006448831</v>
      </c>
      <c r="AX389" s="23">
        <f>'[1]начисления 2017'!CO392</f>
        <v>0</v>
      </c>
      <c r="AY389" s="23">
        <f t="shared" ref="AY389:AY396" si="212">AZ389+BA389+BB389</f>
        <v>0</v>
      </c>
      <c r="AZ389" s="23">
        <f>'[1]начисления 2017'!CP392</f>
        <v>0</v>
      </c>
      <c r="BA389" s="23">
        <f>'[1]начисления 2017'!CQ392</f>
        <v>0</v>
      </c>
      <c r="BB389" s="23">
        <f>1.11426*AX389*2.5%+'[1]начисления 2017'!CR392</f>
        <v>0</v>
      </c>
      <c r="BC389" s="23">
        <v>0</v>
      </c>
      <c r="BD389" s="23">
        <f>'[1]начисления 2017'!DA392</f>
        <v>1066.932</v>
      </c>
      <c r="BE389" s="23">
        <f t="shared" ref="BE389:BE396" si="213">BF389+BG389</f>
        <v>39.013300000000001</v>
      </c>
      <c r="BF389" s="23">
        <f>'[1]начисления 2017'!CZ392</f>
        <v>12.34</v>
      </c>
      <c r="BG389" s="23">
        <f t="shared" ref="BG389:BG396" si="214">BD389*2.5%</f>
        <v>26.673300000000001</v>
      </c>
      <c r="BH389" s="23">
        <f t="shared" si="192"/>
        <v>3.6565872989093964</v>
      </c>
      <c r="BI389" s="23">
        <f t="shared" ref="BI389:BI396" si="215">BJ389+BK389+BL389+BM389+BN389+BO389+BP389+BQ389+BR389+BS389+BT389+BU389</f>
        <v>3817.9036205004454</v>
      </c>
      <c r="BJ389" s="23">
        <f>'[1]начисления 2017'!DD392</f>
        <v>2130.4021714959499</v>
      </c>
      <c r="BK389" s="23">
        <f t="shared" ref="BK389:BK396" si="216">BJ389*0.302</f>
        <v>643.38145579177683</v>
      </c>
      <c r="BL389" s="23">
        <f>'[1]начисления 2017'!DF392</f>
        <v>309.98079573128058</v>
      </c>
      <c r="BM389" s="23">
        <f>'[1]начисления 2017'!DK392</f>
        <v>21.793206040804844</v>
      </c>
      <c r="BN389" s="23">
        <f>'[1]начисления 2017'!DG392</f>
        <v>44.996412153448112</v>
      </c>
      <c r="BO389" s="23">
        <f>'[1]начисления 2017'!DH392</f>
        <v>41.532931697735364</v>
      </c>
      <c r="BP389" s="23">
        <f>'[1]начисления 2017'!DE392</f>
        <v>234.43640691284202</v>
      </c>
      <c r="BQ389" s="23">
        <f>'[1]начисления 2017'!DJ392</f>
        <v>279.88086146605553</v>
      </c>
      <c r="BR389" s="23">
        <f>'[1]начисления 2017'!DI392</f>
        <v>80.375339474451607</v>
      </c>
      <c r="BS389" s="23">
        <f>'[1]начисления 2017'!DL392</f>
        <v>3.2935840449935312</v>
      </c>
      <c r="BT389" s="23">
        <f>'[1]начисления 2017'!DM392</f>
        <v>10.311070047606975</v>
      </c>
      <c r="BU389" s="23">
        <f>'[1]начисления 2017'!DN392</f>
        <v>17.519385643500431</v>
      </c>
      <c r="BV389" s="23">
        <f>'[1]начисления 2017'!DS392</f>
        <v>137.39538446406186</v>
      </c>
      <c r="BW389" s="23">
        <f t="shared" ref="BW389:BW396" si="217">G389+O389+W389+AC389+AI389+AN389+AY389+BE389+BI389+BV389</f>
        <v>22351.990876538621</v>
      </c>
    </row>
    <row r="390" spans="1:76" ht="12" x14ac:dyDescent="0.2">
      <c r="A390" s="18">
        <f t="shared" ref="A390:A396" si="218">A389+1</f>
        <v>387</v>
      </c>
      <c r="B390" s="35" t="s">
        <v>175</v>
      </c>
      <c r="C390" s="29">
        <v>12</v>
      </c>
      <c r="D390" s="29"/>
      <c r="E390" s="26">
        <v>334.4</v>
      </c>
      <c r="F390" s="23">
        <f>'[1]начисления 2017'!BD393+'[1]начисления 2017'!BH393</f>
        <v>10593.792000000001</v>
      </c>
      <c r="G390" s="23">
        <f t="shared" si="201"/>
        <v>10555.808754425731</v>
      </c>
      <c r="H390" s="23">
        <f>'[1]начисления 2017'!BF393</f>
        <v>4372.5390272013137</v>
      </c>
      <c r="I390" s="23">
        <f t="shared" si="202"/>
        <v>1320.5067862147966</v>
      </c>
      <c r="J390" s="23">
        <f>'[1]начисления 2017'!BG393</f>
        <v>0</v>
      </c>
      <c r="K390" s="23">
        <f>'[1]начисления 2017'!AS393</f>
        <v>4567.6569741616213</v>
      </c>
      <c r="L390" s="23">
        <f>1.11426*F390*2.5%+'[1]начисления 2017'!BI393+'[1]начисления 2017'!BY393</f>
        <v>295.10596684800004</v>
      </c>
      <c r="M390" s="23">
        <f t="shared" ref="M390:M396" si="219">G390/F390*100</f>
        <v>99.641457510452625</v>
      </c>
      <c r="N390" s="23">
        <f>'[1]начисления 2017'!BJ393</f>
        <v>0</v>
      </c>
      <c r="O390" s="23">
        <f t="shared" si="203"/>
        <v>0</v>
      </c>
      <c r="P390" s="23">
        <f>'[1]начисления 2017'!BK393</f>
        <v>0</v>
      </c>
      <c r="Q390" s="23">
        <f t="shared" si="204"/>
        <v>0</v>
      </c>
      <c r="R390" s="23">
        <f>'[1]начисления 2017'!BL393</f>
        <v>0</v>
      </c>
      <c r="S390" s="23">
        <f>'[1]начисления 2017'!BC393</f>
        <v>0</v>
      </c>
      <c r="T390" s="23">
        <f t="shared" si="205"/>
        <v>0</v>
      </c>
      <c r="U390" s="24">
        <v>0</v>
      </c>
      <c r="V390" s="24">
        <f>'[1]начисления 2017'!E393*'[1]начисления 2017'!I393*12</f>
        <v>12239.039999999997</v>
      </c>
      <c r="W390" s="23">
        <f t="shared" si="206"/>
        <v>10455.454372617705</v>
      </c>
      <c r="X390" s="23">
        <f>'[1]начисления 2017'!AL393</f>
        <v>8980.8809335338665</v>
      </c>
      <c r="Y390" s="23">
        <f>'[1]начисления 2017'!AM393</f>
        <v>987.70245020551545</v>
      </c>
      <c r="Z390" s="23">
        <f>1.11426*V390*2.5%+'[1]начисления 2017'!AN393</f>
        <v>486.87098887832394</v>
      </c>
      <c r="AA390" s="23">
        <f t="shared" ref="AA390:AA396" si="220">W390/V390*100</f>
        <v>85.427079024316512</v>
      </c>
      <c r="AB390" s="23">
        <f>'[1]начисления 2017'!BQ393</f>
        <v>0</v>
      </c>
      <c r="AC390" s="23">
        <f t="shared" si="207"/>
        <v>0</v>
      </c>
      <c r="AD390" s="23">
        <f>'[1]начисления 2017'!BN393</f>
        <v>0</v>
      </c>
      <c r="AE390" s="23">
        <f>'[1]начисления 2017'!BP393</f>
        <v>0</v>
      </c>
      <c r="AF390" s="23">
        <f>1.11426*AB390*2.5%+'[1]начисления 2017'!BR393</f>
        <v>0</v>
      </c>
      <c r="AG390" s="23">
        <v>0</v>
      </c>
      <c r="AH390" s="23">
        <f>'[1]начисления 2017'!CD393</f>
        <v>0</v>
      </c>
      <c r="AI390" s="23">
        <f t="shared" si="208"/>
        <v>0</v>
      </c>
      <c r="AJ390" s="23">
        <f>'[1]начисления 2017'!BT393</f>
        <v>0</v>
      </c>
      <c r="AK390" s="23">
        <f>1.11426*AH390*2.5%+'[1]начисления 2017'!CE393</f>
        <v>0</v>
      </c>
      <c r="AL390" s="23">
        <v>0</v>
      </c>
      <c r="AM390" s="23">
        <f>'[1]начисления 2017'!CS393</f>
        <v>17897.088</v>
      </c>
      <c r="AN390" s="23">
        <f t="shared" si="209"/>
        <v>7319.4345225641473</v>
      </c>
      <c r="AO390" s="23">
        <f>'[1]начисления 2017'!CV393</f>
        <v>3985.3146602343922</v>
      </c>
      <c r="AP390" s="23">
        <f t="shared" si="210"/>
        <v>1203.5650273907863</v>
      </c>
      <c r="AQ390" s="23">
        <f>'[1]начисления 2017'!CW393</f>
        <v>221.51969619390775</v>
      </c>
      <c r="AR390" s="23">
        <f>'[1]начисления 2017'!CH393</f>
        <v>169.16164597611834</v>
      </c>
      <c r="AS390" s="23">
        <f>'[1]начисления 2017'!CK393+'[1]начисления 2017'!CL393+'[1]начисления 2017'!CM393+'[1]начисления 2017'!CN393</f>
        <v>0</v>
      </c>
      <c r="AT390" s="23">
        <f>'[1]начисления 2017'!CJ393</f>
        <v>41.081411913027232</v>
      </c>
      <c r="AU390" s="23">
        <f>'[1]начисления 2017'!CI393</f>
        <v>18.13017011234783</v>
      </c>
      <c r="AV390" s="23">
        <f>1.11426*AM390*2.5%+'[1]начисления 2017'!CY393</f>
        <v>1680.6619107435693</v>
      </c>
      <c r="AW390" s="23">
        <f t="shared" si="211"/>
        <v>40.897348901475745</v>
      </c>
      <c r="AX390" s="23">
        <f>'[1]начисления 2017'!CO393</f>
        <v>0</v>
      </c>
      <c r="AY390" s="23">
        <f t="shared" si="212"/>
        <v>0</v>
      </c>
      <c r="AZ390" s="23">
        <f>'[1]начисления 2017'!CP393</f>
        <v>0</v>
      </c>
      <c r="BA390" s="23">
        <f>'[1]начисления 2017'!CQ393</f>
        <v>0</v>
      </c>
      <c r="BB390" s="23">
        <f>1.11426*AX390*2.5%+'[1]начисления 2017'!CR393</f>
        <v>0</v>
      </c>
      <c r="BC390" s="23">
        <v>0</v>
      </c>
      <c r="BD390" s="23">
        <f>'[1]начисления 2017'!DA393</f>
        <v>1484.7359999999999</v>
      </c>
      <c r="BE390" s="23">
        <f t="shared" si="213"/>
        <v>49.458399999999997</v>
      </c>
      <c r="BF390" s="23">
        <f>'[1]начисления 2017'!CZ393</f>
        <v>12.34</v>
      </c>
      <c r="BG390" s="23">
        <f t="shared" si="214"/>
        <v>37.118400000000001</v>
      </c>
      <c r="BH390" s="23">
        <f t="shared" si="192"/>
        <v>3.3311241863873442</v>
      </c>
      <c r="BI390" s="23">
        <f t="shared" si="215"/>
        <v>5312.9711639423585</v>
      </c>
      <c r="BJ390" s="23">
        <f>'[1]начисления 2017'!DD393</f>
        <v>2964.6545407750536</v>
      </c>
      <c r="BK390" s="23">
        <f t="shared" si="216"/>
        <v>895.3256713140662</v>
      </c>
      <c r="BL390" s="23">
        <f>'[1]начисления 2017'!DF393</f>
        <v>431.36736617786175</v>
      </c>
      <c r="BM390" s="23">
        <f>'[1]начисления 2017'!DK393</f>
        <v>30.32729130272633</v>
      </c>
      <c r="BN390" s="23">
        <f>'[1]начисления 2017'!DG393</f>
        <v>62.616730021277746</v>
      </c>
      <c r="BO390" s="23">
        <f>'[1]начисления 2017'!DH393</f>
        <v>57.796971950573038</v>
      </c>
      <c r="BP390" s="23">
        <f>'[1]начисления 2017'!DE393</f>
        <v>326.2402599735928</v>
      </c>
      <c r="BQ390" s="23">
        <f>'[1]начисления 2017'!DJ393</f>
        <v>389.48048303890528</v>
      </c>
      <c r="BR390" s="23">
        <f>'[1]начисления 2017'!DI393</f>
        <v>111.84982738350648</v>
      </c>
      <c r="BS390" s="23">
        <f>'[1]начисления 2017'!DL393</f>
        <v>4.5833312719344006</v>
      </c>
      <c r="BT390" s="23">
        <f>'[1]начисления 2017'!DM393</f>
        <v>14.34882157269984</v>
      </c>
      <c r="BU390" s="23">
        <f>'[1]начисления 2017'!DN393</f>
        <v>24.379869160160389</v>
      </c>
      <c r="BV390" s="23">
        <f>'[1]начисления 2017'!DS393</f>
        <v>169.67672889284574</v>
      </c>
      <c r="BW390" s="23">
        <f t="shared" si="217"/>
        <v>33862.803942442792</v>
      </c>
    </row>
    <row r="391" spans="1:76" ht="12" x14ac:dyDescent="0.2">
      <c r="A391" s="18">
        <f t="shared" si="218"/>
        <v>388</v>
      </c>
      <c r="B391" s="35" t="s">
        <v>175</v>
      </c>
      <c r="C391" s="29">
        <v>28</v>
      </c>
      <c r="D391" s="36">
        <v>42917</v>
      </c>
      <c r="E391" s="26">
        <v>389.35</v>
      </c>
      <c r="F391" s="23">
        <f>'[1]начисления 2017'!BD394+'[1]начисления 2017'!BH394</f>
        <v>0</v>
      </c>
      <c r="G391" s="23">
        <f t="shared" si="201"/>
        <v>0</v>
      </c>
      <c r="H391" s="23">
        <f>'[1]начисления 2017'!BF394</f>
        <v>0</v>
      </c>
      <c r="I391" s="23">
        <f t="shared" si="202"/>
        <v>0</v>
      </c>
      <c r="J391" s="23">
        <f>'[1]начисления 2017'!BG394</f>
        <v>0</v>
      </c>
      <c r="K391" s="23">
        <f>'[1]начисления 2017'!AS394</f>
        <v>0</v>
      </c>
      <c r="L391" s="23">
        <f>1.11426*F391*2.5%+'[1]начисления 2017'!BI394+'[1]начисления 2017'!BY394</f>
        <v>0</v>
      </c>
      <c r="M391" s="23">
        <v>0</v>
      </c>
      <c r="N391" s="23">
        <f>'[1]начисления 2017'!BJ394</f>
        <v>0</v>
      </c>
      <c r="O391" s="23">
        <f t="shared" si="203"/>
        <v>0</v>
      </c>
      <c r="P391" s="23">
        <f>'[1]начисления 2017'!BK394</f>
        <v>0</v>
      </c>
      <c r="Q391" s="23">
        <f t="shared" si="204"/>
        <v>0</v>
      </c>
      <c r="R391" s="23">
        <f>'[1]начисления 2017'!BL394</f>
        <v>0</v>
      </c>
      <c r="S391" s="23">
        <f>'[1]начисления 2017'!BC394</f>
        <v>0</v>
      </c>
      <c r="T391" s="23">
        <f t="shared" si="205"/>
        <v>0</v>
      </c>
      <c r="U391" s="24">
        <v>0</v>
      </c>
      <c r="V391" s="24">
        <f>'[1]начисления 2017'!E394*'[1]начисления 2017'!I394*6</f>
        <v>4718.9220000000005</v>
      </c>
      <c r="W391" s="23">
        <f t="shared" si="206"/>
        <v>6019.7412421760273</v>
      </c>
      <c r="X391" s="23">
        <f>'[1]начисления 2017'!AL394</f>
        <v>5228.3283365302204</v>
      </c>
      <c r="Y391" s="23">
        <f>'[1]начисления 2017'!AM394</f>
        <v>575.00291415597724</v>
      </c>
      <c r="Z391" s="23">
        <f>1.11426*V391*2.5%+'[1]начисления 2017'!AN394</f>
        <v>216.40999148982934</v>
      </c>
      <c r="AA391" s="23">
        <f t="shared" si="220"/>
        <v>127.56602550701255</v>
      </c>
      <c r="AB391" s="23">
        <f>'[1]начисления 2017'!BQ394</f>
        <v>0</v>
      </c>
      <c r="AC391" s="23">
        <f t="shared" si="207"/>
        <v>0</v>
      </c>
      <c r="AD391" s="23">
        <f>'[1]начисления 2017'!BN394</f>
        <v>0</v>
      </c>
      <c r="AE391" s="23">
        <f>'[1]начисления 2017'!BP394</f>
        <v>0</v>
      </c>
      <c r="AF391" s="23">
        <f>1.11426*AB391*2.5%+'[1]начисления 2017'!BR394</f>
        <v>0</v>
      </c>
      <c r="AG391" s="23">
        <v>0</v>
      </c>
      <c r="AH391" s="23">
        <f>'[1]начисления 2017'!CD394</f>
        <v>0</v>
      </c>
      <c r="AI391" s="23">
        <f t="shared" si="208"/>
        <v>0</v>
      </c>
      <c r="AJ391" s="23">
        <f>'[1]начисления 2017'!BT394</f>
        <v>0</v>
      </c>
      <c r="AK391" s="23">
        <f>1.11426*AH391*2.5%+'[1]начисления 2017'!CE394</f>
        <v>0</v>
      </c>
      <c r="AL391" s="23">
        <v>0</v>
      </c>
      <c r="AM391" s="23">
        <f>'[1]начисления 2017'!CS394</f>
        <v>13105.520999999999</v>
      </c>
      <c r="AN391" s="23">
        <f t="shared" si="209"/>
        <v>820.7587887845358</v>
      </c>
      <c r="AO391" s="23">
        <f>'[1]начисления 2017'!CV394</f>
        <v>0</v>
      </c>
      <c r="AP391" s="23">
        <f t="shared" si="210"/>
        <v>0</v>
      </c>
      <c r="AQ391" s="23">
        <f>'[1]начисления 2017'!CW394</f>
        <v>259.02669190519777</v>
      </c>
      <c r="AR391" s="23">
        <f>'[1]начисления 2017'!CH394</f>
        <v>123.87219103658563</v>
      </c>
      <c r="AS391" s="23">
        <f>'[1]начисления 2017'!CK394+'[1]начисления 2017'!CL394+'[1]начисления 2017'!CM394+'[1]начисления 2017'!CN394</f>
        <v>0</v>
      </c>
      <c r="AT391" s="23">
        <f>'[1]начисления 2017'!CJ394</f>
        <v>0</v>
      </c>
      <c r="AU391" s="23">
        <f>'[1]начисления 2017'!CI394</f>
        <v>0</v>
      </c>
      <c r="AV391" s="23">
        <f>1.11426*AM391*2.5%+'[1]начисления 2017'!CY394</f>
        <v>437.85990584275237</v>
      </c>
      <c r="AW391" s="23">
        <f t="shared" si="211"/>
        <v>6.2626948503957669</v>
      </c>
      <c r="AX391" s="23">
        <f>'[1]начисления 2017'!CO394</f>
        <v>0</v>
      </c>
      <c r="AY391" s="23">
        <f t="shared" si="212"/>
        <v>0</v>
      </c>
      <c r="AZ391" s="23">
        <f>'[1]начисления 2017'!CP394</f>
        <v>0</v>
      </c>
      <c r="BA391" s="23">
        <f>'[1]начисления 2017'!CQ394</f>
        <v>0</v>
      </c>
      <c r="BB391" s="23">
        <f>1.11426*AX391*2.5%+'[1]начисления 2017'!CR394</f>
        <v>0</v>
      </c>
      <c r="BC391" s="23">
        <v>0</v>
      </c>
      <c r="BD391" s="23">
        <f>'[1]начисления 2017'!DA394</f>
        <v>864.35700000000008</v>
      </c>
      <c r="BE391" s="23">
        <f t="shared" si="213"/>
        <v>137.048925</v>
      </c>
      <c r="BF391" s="23">
        <f>'[1]начисления 2017'!CZ394</f>
        <v>115.44</v>
      </c>
      <c r="BG391" s="23">
        <f t="shared" si="214"/>
        <v>21.608925000000003</v>
      </c>
      <c r="BH391" s="23">
        <f t="shared" ref="BH391:BH396" si="221">BE391/BD391*100</f>
        <v>15.855592654424038</v>
      </c>
      <c r="BI391" s="23">
        <f t="shared" si="215"/>
        <v>4704.1982523172028</v>
      </c>
      <c r="BJ391" s="23">
        <f>'[1]начисления 2017'!DD394</f>
        <v>2624.9573504347327</v>
      </c>
      <c r="BK391" s="23">
        <f t="shared" si="216"/>
        <v>792.73711983128919</v>
      </c>
      <c r="BL391" s="23">
        <f>'[1]начисления 2017'!DF394</f>
        <v>381.94026420704819</v>
      </c>
      <c r="BM391" s="23">
        <f>'[1]начисления 2017'!DK394</f>
        <v>26.852317910556565</v>
      </c>
      <c r="BN391" s="23">
        <f>'[1]начисления 2017'!DG394</f>
        <v>55.441955704751258</v>
      </c>
      <c r="BO391" s="23">
        <f>'[1]начисления 2017'!DH394</f>
        <v>51.174457012743147</v>
      </c>
      <c r="BP391" s="23">
        <f>'[1]начисления 2017'!DE394</f>
        <v>288.85887264340056</v>
      </c>
      <c r="BQ391" s="23">
        <f>'[1]начисления 2017'!DJ394</f>
        <v>344.85288007167441</v>
      </c>
      <c r="BR391" s="23">
        <f>'[1]начисления 2017'!DI394</f>
        <v>99.033807311132733</v>
      </c>
      <c r="BS391" s="23">
        <f>'[1]начисления 2017'!DL394</f>
        <v>4.0581622399068067</v>
      </c>
      <c r="BT391" s="23">
        <f>'[1]начисления 2017'!DM394</f>
        <v>12.704699363551505</v>
      </c>
      <c r="BU391" s="23">
        <f>'[1]начисления 2017'!DN394</f>
        <v>21.586365586416512</v>
      </c>
      <c r="BV391" s="23">
        <f>'[1]начисления 2017'!DS394</f>
        <v>150.23476448239288</v>
      </c>
      <c r="BW391" s="23">
        <f t="shared" si="217"/>
        <v>11831.981972760159</v>
      </c>
    </row>
    <row r="392" spans="1:76" ht="12" x14ac:dyDescent="0.2">
      <c r="A392" s="18">
        <f t="shared" si="218"/>
        <v>389</v>
      </c>
      <c r="B392" s="35" t="s">
        <v>176</v>
      </c>
      <c r="C392" s="29">
        <v>1</v>
      </c>
      <c r="D392" s="29"/>
      <c r="E392" s="28">
        <v>1305.7</v>
      </c>
      <c r="F392" s="23">
        <f>'[1]начисления 2017'!BD395+'[1]начисления 2017'!BH395</f>
        <v>41677.944000000003</v>
      </c>
      <c r="G392" s="23">
        <f t="shared" si="201"/>
        <v>41224.995755110896</v>
      </c>
      <c r="H392" s="23">
        <f>'[1]начисления 2017'!BF395</f>
        <v>17073.038898973551</v>
      </c>
      <c r="I392" s="23">
        <f t="shared" si="202"/>
        <v>5156.0577474900119</v>
      </c>
      <c r="J392" s="23">
        <f>'[1]начисления 2017'!BG395</f>
        <v>0</v>
      </c>
      <c r="K392" s="23">
        <f>'[1]начисления 2017'!AS395</f>
        <v>17834.89746161133</v>
      </c>
      <c r="L392" s="23">
        <f>1.11426*F392*2.5%+'[1]начисления 2017'!BI395+'[1]начисления 2017'!BY395</f>
        <v>1161.0016470360001</v>
      </c>
      <c r="M392" s="23">
        <f t="shared" si="219"/>
        <v>98.913218356238716</v>
      </c>
      <c r="N392" s="23">
        <f>'[1]начисления 2017'!BJ395</f>
        <v>0</v>
      </c>
      <c r="O392" s="23">
        <f t="shared" si="203"/>
        <v>0</v>
      </c>
      <c r="P392" s="23">
        <f>'[1]начисления 2017'!BK395</f>
        <v>0</v>
      </c>
      <c r="Q392" s="23">
        <f t="shared" si="204"/>
        <v>0</v>
      </c>
      <c r="R392" s="23">
        <f>'[1]начисления 2017'!BL395</f>
        <v>0</v>
      </c>
      <c r="S392" s="23">
        <f>'[1]начисления 2017'!BC395</f>
        <v>0</v>
      </c>
      <c r="T392" s="23">
        <f t="shared" si="205"/>
        <v>0</v>
      </c>
      <c r="U392" s="24">
        <v>0</v>
      </c>
      <c r="V392" s="24">
        <f>'[1]начисления 2017'!E395*'[1]начисления 2017'!I395*12</f>
        <v>31650.168000000001</v>
      </c>
      <c r="W392" s="23">
        <f t="shared" si="206"/>
        <v>40374.861383892327</v>
      </c>
      <c r="X392" s="23">
        <f>'[1]начисления 2017'!AL395</f>
        <v>35066.794960870728</v>
      </c>
      <c r="Y392" s="23">
        <f>'[1]начисления 2017'!AM395</f>
        <v>3856.5881855064058</v>
      </c>
      <c r="Z392" s="23">
        <f>1.11426*V392*2.5%+'[1]начисления 2017'!AN395</f>
        <v>1451.4782375151931</v>
      </c>
      <c r="AA392" s="23">
        <f t="shared" si="220"/>
        <v>127.56602550701255</v>
      </c>
      <c r="AB392" s="23">
        <f>'[1]начисления 2017'!BQ395</f>
        <v>6894.0960000000005</v>
      </c>
      <c r="AC392" s="23">
        <f t="shared" si="207"/>
        <v>6890.2793969832601</v>
      </c>
      <c r="AD392" s="23">
        <f>'[1]начисления 2017'!BN395</f>
        <v>2099.1916799999999</v>
      </c>
      <c r="AE392" s="23">
        <f>'[1]начисления 2017'!BP395</f>
        <v>3257.3663999999999</v>
      </c>
      <c r="AF392" s="23">
        <f>1.11426*AB392*2.5%+'[1]начисления 2017'!BR395</f>
        <v>1533.7213169832607</v>
      </c>
      <c r="AG392" s="23">
        <f t="shared" ref="AG392:AG396" si="222">AC392/AB392*100</f>
        <v>99.944639543505915</v>
      </c>
      <c r="AH392" s="23">
        <f>'[1]начисления 2017'!CD395</f>
        <v>2350.2599999999998</v>
      </c>
      <c r="AI392" s="23">
        <f t="shared" si="208"/>
        <v>2240.920970496577</v>
      </c>
      <c r="AJ392" s="23">
        <f>'[1]начисления 2017'!BT395</f>
        <v>1322.78</v>
      </c>
      <c r="AK392" s="23">
        <f>1.11426*AH392*2.5%+'[1]начисления 2017'!CE395</f>
        <v>918.14097049657698</v>
      </c>
      <c r="AL392" s="23">
        <f t="shared" ref="AL392:AL396" si="223">AI392/AH392*100</f>
        <v>95.347790052869769</v>
      </c>
      <c r="AM392" s="23">
        <f>'[1]начисления 2017'!CS395</f>
        <v>106231.75199999998</v>
      </c>
      <c r="AN392" s="23">
        <f t="shared" si="209"/>
        <v>39920.407229898199</v>
      </c>
      <c r="AO392" s="23">
        <f>'[1]начисления 2017'!CV395</f>
        <v>21105.911673492403</v>
      </c>
      <c r="AP392" s="23">
        <f t="shared" si="210"/>
        <v>6373.9853253947058</v>
      </c>
      <c r="AQ392" s="23">
        <f>'[1]начисления 2017'!CW395</f>
        <v>1743.07510191503</v>
      </c>
      <c r="AR392" s="23">
        <f>'[1]начисления 2017'!CH395</f>
        <v>1004.0928459002267</v>
      </c>
      <c r="AS392" s="23">
        <f>'[1]начисления 2017'!CK395+'[1]начисления 2017'!CL395+'[1]начисления 2017'!CM395+'[1]начисления 2017'!CN395</f>
        <v>0</v>
      </c>
      <c r="AT392" s="23">
        <f>'[1]начисления 2017'!CJ395</f>
        <v>217.56391280976445</v>
      </c>
      <c r="AU392" s="23">
        <f>'[1]начисления 2017'!CI395</f>
        <v>96.015948962509214</v>
      </c>
      <c r="AV392" s="23">
        <f>1.11426*AM392*2.5%+'[1]начисления 2017'!CY395</f>
        <v>9379.7624214235602</v>
      </c>
      <c r="AW392" s="23">
        <f t="shared" si="211"/>
        <v>37.578601951230368</v>
      </c>
      <c r="AX392" s="23">
        <f>'[1]начисления 2017'!CO395</f>
        <v>0</v>
      </c>
      <c r="AY392" s="23">
        <f t="shared" si="212"/>
        <v>0</v>
      </c>
      <c r="AZ392" s="23">
        <f>'[1]начисления 2017'!CP395</f>
        <v>0</v>
      </c>
      <c r="BA392" s="23">
        <f>'[1]начисления 2017'!CQ395</f>
        <v>0</v>
      </c>
      <c r="BB392" s="23">
        <f>1.11426*AX392*2.5%+'[1]начисления 2017'!CR395</f>
        <v>0</v>
      </c>
      <c r="BC392" s="23">
        <v>0</v>
      </c>
      <c r="BD392" s="23">
        <f>'[1]начисления 2017'!DA395</f>
        <v>5797.3080000000009</v>
      </c>
      <c r="BE392" s="23">
        <f t="shared" si="213"/>
        <v>2224.4926999999998</v>
      </c>
      <c r="BF392" s="23">
        <f>'[1]начисления 2017'!CZ395</f>
        <v>2079.56</v>
      </c>
      <c r="BG392" s="23">
        <f t="shared" si="214"/>
        <v>144.93270000000004</v>
      </c>
      <c r="BH392" s="23">
        <f t="shared" si="221"/>
        <v>38.371131911569982</v>
      </c>
      <c r="BI392" s="23">
        <f t="shared" si="215"/>
        <v>24491.785666170581</v>
      </c>
      <c r="BJ392" s="23">
        <f>'[1]начисления 2017'!DD395</f>
        <v>13666.493068828133</v>
      </c>
      <c r="BK392" s="23">
        <f t="shared" si="216"/>
        <v>4127.2809067860962</v>
      </c>
      <c r="BL392" s="23">
        <f>'[1]начисления 2017'!DF395</f>
        <v>1988.521441168381</v>
      </c>
      <c r="BM392" s="23">
        <f>'[1]начисления 2017'!DK395</f>
        <v>139.80303967445943</v>
      </c>
      <c r="BN392" s="23">
        <f>'[1]начисления 2017'!DG395</f>
        <v>288.65120541321301</v>
      </c>
      <c r="BO392" s="23">
        <f>'[1]начисления 2017'!DH395</f>
        <v>266.43303821674294</v>
      </c>
      <c r="BP392" s="23">
        <f>'[1]начисления 2017'!DE395</f>
        <v>1503.9054940061199</v>
      </c>
      <c r="BQ392" s="23">
        <f>'[1]начисления 2017'!DJ395</f>
        <v>1795.4308836615671</v>
      </c>
      <c r="BR392" s="23">
        <f>'[1]начисления 2017'!DI395</f>
        <v>515.60641203298235</v>
      </c>
      <c r="BS392" s="23">
        <f>'[1]начисления 2017'!DL395</f>
        <v>21.128284661341741</v>
      </c>
      <c r="BT392" s="23">
        <f>'[1]начисления 2017'!DM395</f>
        <v>66.145335947940751</v>
      </c>
      <c r="BU392" s="23">
        <f>'[1]начисления 2017'!DN395</f>
        <v>112.38655577359887</v>
      </c>
      <c r="BV392" s="23">
        <f>'[1]начисления 2017'!DS395</f>
        <v>866.21171702670733</v>
      </c>
      <c r="BW392" s="23">
        <f t="shared" si="217"/>
        <v>158233.95481957856</v>
      </c>
    </row>
    <row r="393" spans="1:76" ht="12" x14ac:dyDescent="0.2">
      <c r="A393" s="18">
        <f t="shared" si="218"/>
        <v>390</v>
      </c>
      <c r="B393" s="35" t="s">
        <v>177</v>
      </c>
      <c r="C393" s="29">
        <v>2</v>
      </c>
      <c r="D393" s="29"/>
      <c r="E393" s="26">
        <v>3026.7</v>
      </c>
      <c r="F393" s="23">
        <f>'[1]начисления 2017'!BD396+'[1]начисления 2017'!BH396</f>
        <v>96612.263999999996</v>
      </c>
      <c r="G393" s="23">
        <f t="shared" si="201"/>
        <v>95562.299649225795</v>
      </c>
      <c r="H393" s="23">
        <f>'[1]начисления 2017'!BF396</f>
        <v>39576.446990520977</v>
      </c>
      <c r="I393" s="23">
        <f t="shared" si="202"/>
        <v>11952.086991137334</v>
      </c>
      <c r="J393" s="23">
        <f>'[1]начисления 2017'!BG396</f>
        <v>0</v>
      </c>
      <c r="K393" s="23">
        <f>'[1]начисления 2017'!AS396</f>
        <v>41342.486135451487</v>
      </c>
      <c r="L393" s="23">
        <f>1.11426*F393*2.5%+'[1]начисления 2017'!BI396+'[1]начисления 2017'!BY396</f>
        <v>2691.2795321160002</v>
      </c>
      <c r="M393" s="23">
        <f t="shared" si="219"/>
        <v>98.913218356238701</v>
      </c>
      <c r="N393" s="23">
        <f>'[1]начисления 2017'!BJ396</f>
        <v>0</v>
      </c>
      <c r="O393" s="23">
        <f t="shared" si="203"/>
        <v>0</v>
      </c>
      <c r="P393" s="23">
        <f>'[1]начисления 2017'!BK396</f>
        <v>0</v>
      </c>
      <c r="Q393" s="23">
        <f t="shared" si="204"/>
        <v>0</v>
      </c>
      <c r="R393" s="23">
        <f>'[1]начисления 2017'!BL396</f>
        <v>0</v>
      </c>
      <c r="S393" s="23">
        <f>'[1]начисления 2017'!BC396</f>
        <v>0</v>
      </c>
      <c r="T393" s="23">
        <f t="shared" si="205"/>
        <v>0</v>
      </c>
      <c r="U393" s="24">
        <v>0</v>
      </c>
      <c r="V393" s="24">
        <f>'[1]начисления 2017'!E396*'[1]начисления 2017'!I396*12</f>
        <v>73367.207999999984</v>
      </c>
      <c r="W393" s="23">
        <f t="shared" si="206"/>
        <v>93591.631271062928</v>
      </c>
      <c r="X393" s="23">
        <f>'[1]начисления 2017'!AL396</f>
        <v>81287.177994996848</v>
      </c>
      <c r="Y393" s="23">
        <f>'[1]начисления 2017'!AM396</f>
        <v>8939.8295635078757</v>
      </c>
      <c r="Z393" s="23">
        <f>1.11426*V393*2.5%+'[1]начисления 2017'!AN396</f>
        <v>3364.6237125581938</v>
      </c>
      <c r="AA393" s="23">
        <f t="shared" si="220"/>
        <v>127.56602550701255</v>
      </c>
      <c r="AB393" s="23">
        <f>'[1]начисления 2017'!BQ396</f>
        <v>15980.975999999999</v>
      </c>
      <c r="AC393" s="23">
        <f t="shared" si="207"/>
        <v>19152.716355892804</v>
      </c>
      <c r="AD393" s="23">
        <f>'[1]начисления 2017'!BN396</f>
        <v>6112.5132800000001</v>
      </c>
      <c r="AE393" s="23">
        <f>'[1]начисления 2017'!BP396</f>
        <v>9484.9344000000001</v>
      </c>
      <c r="AF393" s="23">
        <f>1.11426*AB393*2.5%+'[1]начисления 2017'!BR396</f>
        <v>3555.2686758928044</v>
      </c>
      <c r="AG393" s="23">
        <f t="shared" si="222"/>
        <v>119.84697527793551</v>
      </c>
      <c r="AH393" s="23">
        <f>'[1]начисления 2017'!CD396</f>
        <v>5448.0599999999995</v>
      </c>
      <c r="AI393" s="23">
        <f t="shared" si="208"/>
        <v>4983.9122274657193</v>
      </c>
      <c r="AJ393" s="23">
        <f>'[1]начисления 2017'!BT396</f>
        <v>2855.6</v>
      </c>
      <c r="AK393" s="23">
        <f>1.11426*AH393*2.5%+'[1]начисления 2017'!CE396</f>
        <v>2128.3122274657194</v>
      </c>
      <c r="AL393" s="23">
        <f t="shared" si="223"/>
        <v>91.480494478139377</v>
      </c>
      <c r="AM393" s="23">
        <f>'[1]начисления 2017'!CS396</f>
        <v>246252.31199999998</v>
      </c>
      <c r="AN393" s="23">
        <f t="shared" si="209"/>
        <v>79582.53286689744</v>
      </c>
      <c r="AO393" s="23">
        <f>'[1]начисления 2017'!CV396</f>
        <v>37463.100010071495</v>
      </c>
      <c r="AP393" s="23">
        <f t="shared" si="210"/>
        <v>11313.856203041591</v>
      </c>
      <c r="AQ393" s="23">
        <f>'[1]начисления 2017'!CW396</f>
        <v>8223.7728753914544</v>
      </c>
      <c r="AR393" s="23">
        <f>'[1]начисления 2017'!CH396</f>
        <v>2327.5544280357021</v>
      </c>
      <c r="AS393" s="23">
        <f>'[1]начисления 2017'!CK396+'[1]начисления 2017'!CL396+'[1]начисления 2017'!CM396+'[1]начисления 2017'!CN396</f>
        <v>0</v>
      </c>
      <c r="AT393" s="23">
        <f>'[1]начисления 2017'!CJ396</f>
        <v>386.17704604588607</v>
      </c>
      <c r="AU393" s="23">
        <f>'[1]начисления 2017'!CI396</f>
        <v>170.42879522053818</v>
      </c>
      <c r="AV393" s="23">
        <f>1.11426*AM393*2.5%+'[1]начисления 2017'!CY396</f>
        <v>19697.643509090769</v>
      </c>
      <c r="AW393" s="23">
        <f t="shared" si="211"/>
        <v>32.317476421052831</v>
      </c>
      <c r="AX393" s="23">
        <f>'[1]начисления 2017'!CO396</f>
        <v>0</v>
      </c>
      <c r="AY393" s="23">
        <f t="shared" si="212"/>
        <v>0</v>
      </c>
      <c r="AZ393" s="23">
        <f>'[1]начисления 2017'!CP396</f>
        <v>0</v>
      </c>
      <c r="BA393" s="23">
        <f>'[1]начисления 2017'!CQ396</f>
        <v>0</v>
      </c>
      <c r="BB393" s="23">
        <f>1.11426*AX393*2.5%+'[1]начисления 2017'!CR396</f>
        <v>0</v>
      </c>
      <c r="BC393" s="23">
        <v>0</v>
      </c>
      <c r="BD393" s="23">
        <f>'[1]начисления 2017'!DA396</f>
        <v>13438.547999999999</v>
      </c>
      <c r="BE393" s="23">
        <f t="shared" si="213"/>
        <v>4919.4837000000007</v>
      </c>
      <c r="BF393" s="23">
        <f>'[1]начисления 2017'!CZ396</f>
        <v>4583.5200000000004</v>
      </c>
      <c r="BG393" s="23">
        <f t="shared" si="214"/>
        <v>335.96370000000002</v>
      </c>
      <c r="BH393" s="23">
        <f t="shared" si="221"/>
        <v>36.607256230360605</v>
      </c>
      <c r="BI393" s="23">
        <f t="shared" si="215"/>
        <v>54213.758393611577</v>
      </c>
      <c r="BJ393" s="23">
        <f>'[1]начисления 2017'!DD396</f>
        <v>30251.446889999726</v>
      </c>
      <c r="BK393" s="23">
        <f t="shared" si="216"/>
        <v>9135.9369607799163</v>
      </c>
      <c r="BL393" s="23">
        <f>'[1]начисления 2017'!DF396</f>
        <v>4401.6888944494367</v>
      </c>
      <c r="BM393" s="23">
        <f>'[1]начисления 2017'!DK396</f>
        <v>309.46082571972363</v>
      </c>
      <c r="BN393" s="23">
        <f>'[1]начисления 2017'!DG396</f>
        <v>638.94347776821223</v>
      </c>
      <c r="BO393" s="23">
        <f>'[1]начисления 2017'!DH396</f>
        <v>589.76248440348343</v>
      </c>
      <c r="BP393" s="23">
        <f>'[1]начисления 2017'!DE396</f>
        <v>3328.9679327665326</v>
      </c>
      <c r="BQ393" s="23">
        <f>'[1]начисления 2017'!DJ396</f>
        <v>3974.2735571013973</v>
      </c>
      <c r="BR393" s="23">
        <f>'[1]начисления 2017'!DI396</f>
        <v>1141.3198624697766</v>
      </c>
      <c r="BS393" s="23">
        <f>'[1]начисления 2017'!DL396</f>
        <v>46.768485381757266</v>
      </c>
      <c r="BT393" s="23">
        <f>'[1]начисления 2017'!DM396</f>
        <v>146.41591719051735</v>
      </c>
      <c r="BU393" s="23">
        <f>'[1]начисления 2017'!DN396</f>
        <v>248.7731055811048</v>
      </c>
      <c r="BV393" s="23">
        <f>'[1]начисления 2017'!DS396</f>
        <v>1926.184875177526</v>
      </c>
      <c r="BW393" s="23">
        <f>G393+O393+W393+AC393+AI393+AN393+AY393+BE393+BI393+BV393</f>
        <v>353932.51933933375</v>
      </c>
    </row>
    <row r="394" spans="1:76" ht="12" x14ac:dyDescent="0.2">
      <c r="A394" s="18">
        <f t="shared" si="218"/>
        <v>391</v>
      </c>
      <c r="B394" s="35" t="s">
        <v>176</v>
      </c>
      <c r="C394" s="29">
        <v>3</v>
      </c>
      <c r="D394" s="29"/>
      <c r="E394" s="28">
        <v>1300.5</v>
      </c>
      <c r="F394" s="23">
        <f>'[1]начисления 2017'!BD397+'[1]начисления 2017'!BH397</f>
        <v>41511.960000000006</v>
      </c>
      <c r="G394" s="23">
        <f t="shared" si="201"/>
        <v>41060.815638754473</v>
      </c>
      <c r="H394" s="23">
        <f>'[1]начисления 2017'!BF397</f>
        <v>17005.044871038601</v>
      </c>
      <c r="I394" s="23">
        <f t="shared" si="202"/>
        <v>5135.5235510536577</v>
      </c>
      <c r="J394" s="23">
        <f>'[1]начисления 2017'!BG397</f>
        <v>0</v>
      </c>
      <c r="K394" s="23">
        <f>'[1]начисления 2017'!AS397</f>
        <v>17763.869302922216</v>
      </c>
      <c r="L394" s="23">
        <f>1.11426*F394*2.5%+'[1]начисления 2017'!BI397+'[1]начисления 2017'!BY397</f>
        <v>1156.3779137400004</v>
      </c>
      <c r="M394" s="23">
        <f t="shared" si="219"/>
        <v>98.913218356238701</v>
      </c>
      <c r="N394" s="23">
        <f>'[1]начисления 2017'!BJ397</f>
        <v>0</v>
      </c>
      <c r="O394" s="23">
        <f t="shared" si="203"/>
        <v>0</v>
      </c>
      <c r="P394" s="23">
        <f>'[1]начисления 2017'!BK397</f>
        <v>0</v>
      </c>
      <c r="Q394" s="23">
        <f t="shared" si="204"/>
        <v>0</v>
      </c>
      <c r="R394" s="23">
        <f>'[1]начисления 2017'!BL397</f>
        <v>0</v>
      </c>
      <c r="S394" s="23">
        <f>'[1]начисления 2017'!BC397</f>
        <v>0</v>
      </c>
      <c r="T394" s="23">
        <f t="shared" si="205"/>
        <v>0</v>
      </c>
      <c r="U394" s="24">
        <v>0</v>
      </c>
      <c r="V394" s="24">
        <f>'[1]начисления 2017'!E397*'[1]начисления 2017'!I397*12</f>
        <v>31524.120000000003</v>
      </c>
      <c r="W394" s="23">
        <f t="shared" si="206"/>
        <v>40214.066960061238</v>
      </c>
      <c r="X394" s="23">
        <f>'[1]начисления 2017'!AL397</f>
        <v>34927.140113818161</v>
      </c>
      <c r="Y394" s="23">
        <f>'[1]начисления 2017'!AM397</f>
        <v>3841.2291761132565</v>
      </c>
      <c r="Z394" s="23">
        <f>1.11426*V394*2.5%+'[1]начисления 2017'!AN397</f>
        <v>1445.6976701298222</v>
      </c>
      <c r="AA394" s="23">
        <f t="shared" si="220"/>
        <v>127.56602550701253</v>
      </c>
      <c r="AB394" s="23">
        <f>'[1]начисления 2017'!BQ397</f>
        <v>6866.64</v>
      </c>
      <c r="AC394" s="23">
        <f t="shared" si="207"/>
        <v>6885.5684134002686</v>
      </c>
      <c r="AD394" s="23">
        <f>'[1]начисления 2017'!BN397</f>
        <v>2099.7391999999995</v>
      </c>
      <c r="AE394" s="23">
        <f>'[1]начисления 2017'!BP397</f>
        <v>3258.2160000000003</v>
      </c>
      <c r="AF394" s="23">
        <f>1.11426*AB394*2.5%+'[1]начисления 2017'!BR397</f>
        <v>1527.6132134002683</v>
      </c>
      <c r="AG394" s="23">
        <f t="shared" si="222"/>
        <v>100.275657576344</v>
      </c>
      <c r="AH394" s="23">
        <f>'[1]начисления 2017'!CD397</f>
        <v>2340.8999999999996</v>
      </c>
      <c r="AI394" s="23">
        <f t="shared" si="208"/>
        <v>2237.2644390984133</v>
      </c>
      <c r="AJ394" s="23">
        <f>'[1]начисления 2017'!BT397</f>
        <v>1322.78</v>
      </c>
      <c r="AK394" s="23">
        <f>1.11426*AH394*2.5%+'[1]начисления 2017'!CE397</f>
        <v>914.48443909841353</v>
      </c>
      <c r="AL394" s="23">
        <f t="shared" si="223"/>
        <v>95.572832632680317</v>
      </c>
      <c r="AM394" s="23">
        <f>'[1]начисления 2017'!CS397</f>
        <v>105808.68</v>
      </c>
      <c r="AN394" s="23">
        <f t="shared" si="209"/>
        <v>74948.619530940166</v>
      </c>
      <c r="AO394" s="23">
        <f>'[1]начисления 2017'!CV397</f>
        <v>38249.809536058558</v>
      </c>
      <c r="AP394" s="23">
        <f t="shared" si="210"/>
        <v>11551.442479889683</v>
      </c>
      <c r="AQ394" s="23">
        <f>'[1]начисления 2017'!CW397</f>
        <v>7715.3935066775603</v>
      </c>
      <c r="AR394" s="23">
        <f>'[1]начисления 2017'!CH397</f>
        <v>1000.0940078833155</v>
      </c>
      <c r="AS394" s="23">
        <f>'[1]начисления 2017'!CK397+'[1]начисления 2017'!CL397+'[1]начисления 2017'!CM397+'[1]начисления 2017'!CN397</f>
        <v>0</v>
      </c>
      <c r="AT394" s="23">
        <f>'[1]начисления 2017'!CJ397</f>
        <v>394.28660347066324</v>
      </c>
      <c r="AU394" s="23">
        <f>'[1]начисления 2017'!CI397</f>
        <v>174.00772906921731</v>
      </c>
      <c r="AV394" s="23">
        <f>1.11426*AM394*2.5%+'[1]начисления 2017'!CY397</f>
        <v>15863.585667891179</v>
      </c>
      <c r="AW394" s="23">
        <f t="shared" si="211"/>
        <v>70.834093697171312</v>
      </c>
      <c r="AX394" s="23">
        <f>'[1]начисления 2017'!CO397</f>
        <v>0</v>
      </c>
      <c r="AY394" s="23">
        <f t="shared" si="212"/>
        <v>0</v>
      </c>
      <c r="AZ394" s="23">
        <f>'[1]начисления 2017'!CP397</f>
        <v>0</v>
      </c>
      <c r="BA394" s="23">
        <f>'[1]начисления 2017'!CQ397</f>
        <v>0</v>
      </c>
      <c r="BB394" s="23">
        <f>1.11426*AX394*2.5%+'[1]начисления 2017'!CR397</f>
        <v>0</v>
      </c>
      <c r="BC394" s="23">
        <v>0</v>
      </c>
      <c r="BD394" s="23">
        <f>'[1]начисления 2017'!DA397</f>
        <v>5774.22</v>
      </c>
      <c r="BE394" s="23">
        <f t="shared" si="213"/>
        <v>2245.1355000000003</v>
      </c>
      <c r="BF394" s="23">
        <f>'[1]начисления 2017'!CZ397</f>
        <v>2100.7800000000002</v>
      </c>
      <c r="BG394" s="23">
        <f t="shared" si="214"/>
        <v>144.35550000000001</v>
      </c>
      <c r="BH394" s="23">
        <f t="shared" si="221"/>
        <v>38.88205679728172</v>
      </c>
      <c r="BI394" s="23">
        <f t="shared" si="215"/>
        <v>24394.246196564931</v>
      </c>
      <c r="BJ394" s="23">
        <f>'[1]начисления 2017'!DD397</f>
        <v>13612.065739458516</v>
      </c>
      <c r="BK394" s="23">
        <f t="shared" si="216"/>
        <v>4110.8438533164717</v>
      </c>
      <c r="BL394" s="23">
        <f>'[1]начисления 2017'!DF397</f>
        <v>1980.6020787619509</v>
      </c>
      <c r="BM394" s="23">
        <f>'[1]начисления 2017'!DK397</f>
        <v>139.24626874215704</v>
      </c>
      <c r="BN394" s="23">
        <f>'[1]начисления 2017'!DG397</f>
        <v>287.50164098941832</v>
      </c>
      <c r="BO394" s="23">
        <f>'[1]начисления 2017'!DH397</f>
        <v>265.37195849036851</v>
      </c>
      <c r="BP394" s="23">
        <f>'[1]начисления 2017'!DE397</f>
        <v>1497.9161330741815</v>
      </c>
      <c r="BQ394" s="23">
        <f>'[1]начисления 2017'!DJ397</f>
        <v>1788.2805117575765</v>
      </c>
      <c r="BR394" s="23">
        <f>'[1]начисления 2017'!DI397</f>
        <v>513.55298985133913</v>
      </c>
      <c r="BS394" s="23">
        <f>'[1]начисления 2017'!DL397</f>
        <v>21.044140462644506</v>
      </c>
      <c r="BT394" s="23">
        <f>'[1]начисления 2017'!DM397</f>
        <v>65.88190962724741</v>
      </c>
      <c r="BU394" s="23">
        <f>'[1]начисления 2017'!DN397</f>
        <v>111.93897203305913</v>
      </c>
      <c r="BV394" s="23">
        <f>'[1]начисления 2017'!DS397</f>
        <v>862.76199585910467</v>
      </c>
      <c r="BW394" s="23">
        <f t="shared" si="217"/>
        <v>192848.4786746786</v>
      </c>
    </row>
    <row r="395" spans="1:76" ht="12" x14ac:dyDescent="0.2">
      <c r="A395" s="18">
        <f t="shared" si="218"/>
        <v>392</v>
      </c>
      <c r="B395" s="35" t="s">
        <v>176</v>
      </c>
      <c r="C395" s="29">
        <v>5</v>
      </c>
      <c r="D395" s="29"/>
      <c r="E395" s="28">
        <v>1292.2</v>
      </c>
      <c r="F395" s="23">
        <f>'[1]начисления 2017'!BD398+'[1]начисления 2017'!BH398</f>
        <v>41247.024000000005</v>
      </c>
      <c r="G395" s="23">
        <f t="shared" si="201"/>
        <v>40798.758914570193</v>
      </c>
      <c r="H395" s="23">
        <f>'[1]начисления 2017'!BF398</f>
        <v>16896.515941834739</v>
      </c>
      <c r="I395" s="23">
        <f t="shared" si="202"/>
        <v>5102.7478144340912</v>
      </c>
      <c r="J395" s="23">
        <f>'[1]начисления 2017'!BG398</f>
        <v>0</v>
      </c>
      <c r="K395" s="23">
        <f>'[1]начисления 2017'!AS398</f>
        <v>17650.497434245357</v>
      </c>
      <c r="L395" s="23">
        <f>1.11426*F395*2.5%+'[1]начисления 2017'!BI398+'[1]начисления 2017'!BY398</f>
        <v>1148.9977240560002</v>
      </c>
      <c r="M395" s="23">
        <f t="shared" si="219"/>
        <v>98.913218356238716</v>
      </c>
      <c r="N395" s="23">
        <f>'[1]начисления 2017'!BJ398</f>
        <v>0</v>
      </c>
      <c r="O395" s="23">
        <f t="shared" si="203"/>
        <v>0</v>
      </c>
      <c r="P395" s="23">
        <f>'[1]начисления 2017'!BK398</f>
        <v>0</v>
      </c>
      <c r="Q395" s="23">
        <f t="shared" si="204"/>
        <v>0</v>
      </c>
      <c r="R395" s="23">
        <f>'[1]начисления 2017'!BL398</f>
        <v>0</v>
      </c>
      <c r="S395" s="23">
        <f>'[1]начисления 2017'!BC398</f>
        <v>0</v>
      </c>
      <c r="T395" s="23">
        <f t="shared" si="205"/>
        <v>0</v>
      </c>
      <c r="U395" s="24">
        <v>0</v>
      </c>
      <c r="V395" s="24">
        <f>'[1]начисления 2017'!E398*'[1]начисления 2017'!I398*12</f>
        <v>31322.928</v>
      </c>
      <c r="W395" s="23">
        <f t="shared" si="206"/>
        <v>39957.414322023171</v>
      </c>
      <c r="X395" s="23">
        <f>'[1]начисления 2017'!AL398</f>
        <v>34704.229492561193</v>
      </c>
      <c r="Y395" s="23">
        <f>'[1]начисления 2017'!AM398</f>
        <v>3816.7138341972709</v>
      </c>
      <c r="Z395" s="23">
        <f>1.11426*V395*2.5%+'[1]начисления 2017'!AN398</f>
        <v>1436.4709952647104</v>
      </c>
      <c r="AA395" s="23">
        <f t="shared" si="220"/>
        <v>127.56602550701253</v>
      </c>
      <c r="AB395" s="23">
        <f>'[1]начисления 2017'!BQ398</f>
        <v>6822.8159999999998</v>
      </c>
      <c r="AC395" s="23">
        <f t="shared" si="207"/>
        <v>6871.6275803735689</v>
      </c>
      <c r="AD395" s="23">
        <f>'[1]начисления 2017'!BN398</f>
        <v>2098.0966399999998</v>
      </c>
      <c r="AE395" s="23">
        <f>'[1]начисления 2017'!BP398</f>
        <v>3255.6671999999999</v>
      </c>
      <c r="AF395" s="23">
        <f>1.11426*AB395*2.5%+'[1]начисления 2017'!BR398</f>
        <v>1517.863740373569</v>
      </c>
      <c r="AG395" s="23">
        <f t="shared" si="222"/>
        <v>100.71541692423729</v>
      </c>
      <c r="AH395" s="23">
        <f>'[1]начисления 2017'!CD398</f>
        <v>2325.96</v>
      </c>
      <c r="AI395" s="23">
        <f t="shared" si="208"/>
        <v>2231.4280524436526</v>
      </c>
      <c r="AJ395" s="23">
        <f>'[1]начисления 2017'!BT398</f>
        <v>1322.78</v>
      </c>
      <c r="AK395" s="23">
        <f>1.11426*AH395*2.5%+'[1]начисления 2017'!CE398</f>
        <v>908.64805244365243</v>
      </c>
      <c r="AL395" s="23">
        <f t="shared" si="223"/>
        <v>95.935787908805509</v>
      </c>
      <c r="AM395" s="23">
        <f>'[1]начисления 2017'!CS398</f>
        <v>105133.39199999999</v>
      </c>
      <c r="AN395" s="23">
        <f t="shared" si="209"/>
        <v>47768.952666820602</v>
      </c>
      <c r="AO395" s="23">
        <f>'[1]начисления 2017'!CV398</f>
        <v>18809.561625006922</v>
      </c>
      <c r="AP395" s="23">
        <f t="shared" si="210"/>
        <v>5680.4876107520904</v>
      </c>
      <c r="AQ395" s="23">
        <f>'[1]начисления 2017'!CW398</f>
        <v>10766.320650510068</v>
      </c>
      <c r="AR395" s="23">
        <f>'[1]начисления 2017'!CH398</f>
        <v>993.71124720247622</v>
      </c>
      <c r="AS395" s="23">
        <f>'[1]начисления 2017'!CK398+'[1]начисления 2017'!CL398+'[1]начисления 2017'!CM398+'[1]начисления 2017'!CN398</f>
        <v>0</v>
      </c>
      <c r="AT395" s="23">
        <f>'[1]начисления 2017'!CJ398</f>
        <v>193.89268223426359</v>
      </c>
      <c r="AU395" s="23">
        <f>'[1]начисления 2017'!CI398</f>
        <v>85.569291529921117</v>
      </c>
      <c r="AV395" s="23">
        <f>1.11426*AM395*2.5%+'[1]начисления 2017'!CY398</f>
        <v>11239.409559584863</v>
      </c>
      <c r="AW395" s="23">
        <f t="shared" si="211"/>
        <v>45.43651808249524</v>
      </c>
      <c r="AX395" s="23">
        <f>'[1]начисления 2017'!CO398</f>
        <v>0</v>
      </c>
      <c r="AY395" s="23">
        <f t="shared" si="212"/>
        <v>0</v>
      </c>
      <c r="AZ395" s="23">
        <f>'[1]начисления 2017'!CP398</f>
        <v>0</v>
      </c>
      <c r="BA395" s="23">
        <f>'[1]начисления 2017'!CQ398</f>
        <v>0</v>
      </c>
      <c r="BB395" s="23">
        <f>1.11426*AX395*2.5%+'[1]начисления 2017'!CR398</f>
        <v>0</v>
      </c>
      <c r="BC395" s="23">
        <v>0</v>
      </c>
      <c r="BD395" s="23">
        <f>'[1]начисления 2017'!DA398</f>
        <v>5737.3680000000004</v>
      </c>
      <c r="BE395" s="23">
        <f t="shared" si="213"/>
        <v>2265.4342000000001</v>
      </c>
      <c r="BF395" s="23">
        <f>'[1]начисления 2017'!CZ398</f>
        <v>2122</v>
      </c>
      <c r="BG395" s="23">
        <f t="shared" si="214"/>
        <v>143.4342</v>
      </c>
      <c r="BH395" s="23">
        <f t="shared" si="221"/>
        <v>39.485600365882057</v>
      </c>
      <c r="BI395" s="23">
        <f t="shared" si="215"/>
        <v>24238.558197002087</v>
      </c>
      <c r="BJ395" s="23">
        <f>'[1]начисления 2017'!DD398</f>
        <v>13525.191348349324</v>
      </c>
      <c r="BK395" s="23">
        <f t="shared" si="216"/>
        <v>4084.6077872014957</v>
      </c>
      <c r="BL395" s="23">
        <f>'[1]начисления 2017'!DF398</f>
        <v>1967.9615579978417</v>
      </c>
      <c r="BM395" s="23">
        <f>'[1]начисления 2017'!DK398</f>
        <v>138.357576677136</v>
      </c>
      <c r="BN395" s="23">
        <f>'[1]начисления 2017'!DG398</f>
        <v>285.66675931297686</v>
      </c>
      <c r="BO395" s="23">
        <f>'[1]начисления 2017'!DH398</f>
        <v>263.67831200404015</v>
      </c>
      <c r="BP395" s="23">
        <f>'[1]начисления 2017'!DE398</f>
        <v>1488.3561915866646</v>
      </c>
      <c r="BQ395" s="23">
        <f>'[1]начисления 2017'!DJ398</f>
        <v>1776.8674181415922</v>
      </c>
      <c r="BR395" s="23">
        <f>'[1]начисления 2017'!DI398</f>
        <v>510.27541213833177</v>
      </c>
      <c r="BS395" s="23">
        <f>'[1]начисления 2017'!DL398</f>
        <v>20.909833376262384</v>
      </c>
      <c r="BT395" s="23">
        <f>'[1]начисления 2017'!DM398</f>
        <v>65.461440692294588</v>
      </c>
      <c r="BU395" s="23">
        <f>'[1]начисления 2017'!DN398</f>
        <v>111.22455952412075</v>
      </c>
      <c r="BV395" s="23">
        <f>'[1]начисления 2017'!DS398</f>
        <v>857.25571014927721</v>
      </c>
      <c r="BW395" s="23">
        <f t="shared" si="217"/>
        <v>164989.42964338252</v>
      </c>
    </row>
    <row r="396" spans="1:76" ht="12" x14ac:dyDescent="0.2">
      <c r="A396" s="18">
        <f t="shared" si="218"/>
        <v>393</v>
      </c>
      <c r="B396" s="35" t="s">
        <v>178</v>
      </c>
      <c r="C396" s="32" t="s">
        <v>179</v>
      </c>
      <c r="D396" s="32"/>
      <c r="E396" s="26">
        <v>1443.66</v>
      </c>
      <c r="F396" s="23">
        <f>'[1]начисления 2017'!BD399+'[1]начисления 2017'!BH399</f>
        <v>46081.62720000001</v>
      </c>
      <c r="G396" s="23">
        <f t="shared" si="201"/>
        <v>45580.820534443905</v>
      </c>
      <c r="H396" s="23">
        <f>'[1]начисления 2017'!BF399</f>
        <v>18876.972763186153</v>
      </c>
      <c r="I396" s="23">
        <f t="shared" si="202"/>
        <v>5700.8457744822181</v>
      </c>
      <c r="J396" s="23">
        <f>'[1]начисления 2017'!BG399</f>
        <v>0</v>
      </c>
      <c r="K396" s="23">
        <f>'[1]начисления 2017'!AS399</f>
        <v>19719.329148678731</v>
      </c>
      <c r="L396" s="23">
        <f>1.11426*F396*2.5%+'[1]начисления 2017'!BI399+'[1]начисления 2017'!BY399</f>
        <v>1283.6728480968004</v>
      </c>
      <c r="M396" s="23">
        <f t="shared" si="219"/>
        <v>98.913218356238716</v>
      </c>
      <c r="N396" s="23">
        <f>'[1]начисления 2017'!BJ399</f>
        <v>0</v>
      </c>
      <c r="O396" s="23">
        <f t="shared" si="203"/>
        <v>0</v>
      </c>
      <c r="P396" s="23">
        <f>'[1]начисления 2017'!BK399</f>
        <v>0</v>
      </c>
      <c r="Q396" s="23">
        <f t="shared" si="204"/>
        <v>0</v>
      </c>
      <c r="R396" s="23">
        <f>'[1]начисления 2017'!BL399</f>
        <v>0</v>
      </c>
      <c r="S396" s="23">
        <f>'[1]начисления 2017'!BC399</f>
        <v>0</v>
      </c>
      <c r="T396" s="23">
        <f t="shared" si="205"/>
        <v>0</v>
      </c>
      <c r="U396" s="24">
        <v>0</v>
      </c>
      <c r="V396" s="24">
        <f>'[1]начисления 2017'!E399*'[1]начисления 2017'!I399*12</f>
        <v>34994.318400000004</v>
      </c>
      <c r="W396" s="23">
        <f t="shared" si="206"/>
        <v>44640.861136149186</v>
      </c>
      <c r="X396" s="23">
        <f>'[1]начисления 2017'!AL399</f>
        <v>38771.945479980568</v>
      </c>
      <c r="Y396" s="23">
        <f>'[1]начисления 2017'!AM399</f>
        <v>4264.0745193292305</v>
      </c>
      <c r="Z396" s="23">
        <f>1.11426*V396*2.5%+'[1]начисления 2017'!AN399</f>
        <v>1604.841136839384</v>
      </c>
      <c r="AA396" s="23">
        <f t="shared" si="220"/>
        <v>127.56602550701253</v>
      </c>
      <c r="AB396" s="23">
        <f>'[1]начисления 2017'!BQ399</f>
        <v>7622.5248000000011</v>
      </c>
      <c r="AC396" s="23">
        <f t="shared" si="207"/>
        <v>8122.5260035812616</v>
      </c>
      <c r="AD396" s="23">
        <f>'[1]начисления 2017'!BN399</f>
        <v>2518.5919999999996</v>
      </c>
      <c r="AE396" s="23">
        <f>'[1]начисления 2017'!BP399</f>
        <v>3908.16</v>
      </c>
      <c r="AF396" s="23">
        <f>1.11426*AB396*2.5%+'[1]начисления 2017'!BR399</f>
        <v>1695.7740035812624</v>
      </c>
      <c r="AG396" s="23">
        <f t="shared" si="222"/>
        <v>106.55952216227962</v>
      </c>
      <c r="AH396" s="23">
        <f>'[1]начисления 2017'!CD399</f>
        <v>2598.5880000000002</v>
      </c>
      <c r="AI396" s="23">
        <f t="shared" si="208"/>
        <v>3069.5315612063177</v>
      </c>
      <c r="AJ396" s="23">
        <f>'[1]начисления 2017'!BT399</f>
        <v>2054.38</v>
      </c>
      <c r="AK396" s="23">
        <f>1.11426*AH396*2.5%+'[1]начисления 2017'!CE399</f>
        <v>1015.1515612063174</v>
      </c>
      <c r="AL396" s="23">
        <f t="shared" si="223"/>
        <v>118.12305610609752</v>
      </c>
      <c r="AM396" s="23">
        <f>'[1]начисления 2017'!CS399</f>
        <v>115723.7856</v>
      </c>
      <c r="AN396" s="23">
        <f t="shared" si="209"/>
        <v>97838.734977217609</v>
      </c>
      <c r="AO396" s="23">
        <f>'[1]начисления 2017'!CV399</f>
        <v>50088.948272032387</v>
      </c>
      <c r="AP396" s="23">
        <f t="shared" si="210"/>
        <v>15126.862378153781</v>
      </c>
      <c r="AQ396" s="23">
        <f>'[1]начисления 2017'!CW399</f>
        <v>10528.018999999998</v>
      </c>
      <c r="AR396" s="23">
        <f>'[1]начисления 2017'!CH399</f>
        <v>1093.8106830945583</v>
      </c>
      <c r="AS396" s="23">
        <f>'[1]начисления 2017'!CK399+'[1]начисления 2017'!CL399+'[1]начисления 2017'!CM399+'[1]начисления 2017'!CN399</f>
        <v>0</v>
      </c>
      <c r="AT396" s="23">
        <f>'[1]начисления 2017'!CJ399</f>
        <v>516.3267876400638</v>
      </c>
      <c r="AU396" s="23">
        <f>'[1]начисления 2017'!CI399</f>
        <v>227.86686380922504</v>
      </c>
      <c r="AV396" s="23">
        <f>1.11426*AM396*2.5%+'[1]начисления 2017'!CY399</f>
        <v>20256.900992487601</v>
      </c>
      <c r="AW396" s="23">
        <f t="shared" si="211"/>
        <v>84.545052229277928</v>
      </c>
      <c r="AX396" s="23">
        <f>'[1]начисления 2017'!CO399</f>
        <v>0</v>
      </c>
      <c r="AY396" s="23">
        <f t="shared" si="212"/>
        <v>0</v>
      </c>
      <c r="AZ396" s="23">
        <f>'[1]начисления 2017'!CP399</f>
        <v>0</v>
      </c>
      <c r="BA396" s="23">
        <f>'[1]начисления 2017'!CQ399</f>
        <v>0</v>
      </c>
      <c r="BB396" s="23">
        <f>1.11426*AX396*2.5%+'[1]начисления 2017'!CR399</f>
        <v>0</v>
      </c>
      <c r="BC396" s="23">
        <v>0</v>
      </c>
      <c r="BD396" s="23">
        <f>'[1]начисления 2017'!DA399</f>
        <v>6409.8504000000012</v>
      </c>
      <c r="BE396" s="23">
        <f t="shared" si="213"/>
        <v>1539.10626</v>
      </c>
      <c r="BF396" s="23">
        <f>'[1]начисления 2017'!CZ399</f>
        <v>1378.86</v>
      </c>
      <c r="BG396" s="23">
        <f t="shared" si="214"/>
        <v>160.24626000000004</v>
      </c>
      <c r="BH396" s="23">
        <f t="shared" si="221"/>
        <v>24.011578491753877</v>
      </c>
      <c r="BI396" s="23">
        <f t="shared" si="215"/>
        <v>26861.550757333996</v>
      </c>
      <c r="BJ396" s="23">
        <f>'[1]начисления 2017'!DD399</f>
        <v>14988.829407818297</v>
      </c>
      <c r="BK396" s="23">
        <f t="shared" si="216"/>
        <v>4526.6264811611254</v>
      </c>
      <c r="BL396" s="23">
        <f>'[1]начисления 2017'!DF399</f>
        <v>2180.925897035384</v>
      </c>
      <c r="BM396" s="23">
        <f>'[1]начисления 2017'!DK399</f>
        <v>153.33003879060306</v>
      </c>
      <c r="BN396" s="23">
        <f>'[1]начисления 2017'!DG399</f>
        <v>316.58038785152348</v>
      </c>
      <c r="BO396" s="23">
        <f>'[1]начисления 2017'!DH399</f>
        <v>292.21244530876032</v>
      </c>
      <c r="BP396" s="23">
        <f>'[1]начисления 2017'!DE399</f>
        <v>1649.4196998170603</v>
      </c>
      <c r="BQ396" s="23">
        <f>'[1]начисления 2017'!DJ399</f>
        <v>1969.1523709263677</v>
      </c>
      <c r="BR396" s="23">
        <f>'[1]начисления 2017'!DI399</f>
        <v>565.49522343571709</v>
      </c>
      <c r="BS396" s="23">
        <f>'[1]начисления 2017'!DL399</f>
        <v>23.172605647531388</v>
      </c>
      <c r="BT396" s="23">
        <f>'[1]начисления 2017'!DM399</f>
        <v>72.545396368574657</v>
      </c>
      <c r="BU396" s="23">
        <f>'[1]начисления 2017'!DN399</f>
        <v>123.26080317305392</v>
      </c>
      <c r="BV396" s="23">
        <f>'[1]начисления 2017'!DS399</f>
        <v>857.85898790980627</v>
      </c>
      <c r="BW396" s="23">
        <f t="shared" si="217"/>
        <v>228510.99021784207</v>
      </c>
    </row>
    <row r="397" spans="1:76" s="51" customFormat="1" ht="12" x14ac:dyDescent="0.2">
      <c r="A397" s="55"/>
      <c r="B397" s="56"/>
      <c r="C397" s="56"/>
      <c r="D397" s="56"/>
      <c r="E397" s="53">
        <f t="shared" ref="E397:BE397" si="224">SUM(E4:E396)</f>
        <v>498075.01000000036</v>
      </c>
      <c r="F397" s="53">
        <f t="shared" si="224"/>
        <v>14283225.998999996</v>
      </c>
      <c r="G397" s="53">
        <f t="shared" si="224"/>
        <v>14179159.158441138</v>
      </c>
      <c r="H397" s="53">
        <f t="shared" si="224"/>
        <v>5937157.6200000001</v>
      </c>
      <c r="I397" s="53">
        <f t="shared" si="224"/>
        <v>1793021.6012399988</v>
      </c>
      <c r="J397" s="53">
        <f t="shared" si="224"/>
        <v>44982.038960000013</v>
      </c>
      <c r="K397" s="53">
        <f t="shared" si="224"/>
        <v>5930299.1431999998</v>
      </c>
      <c r="L397" s="53">
        <f t="shared" si="224"/>
        <v>473698.75504114357</v>
      </c>
      <c r="M397" s="53">
        <f t="shared" si="224"/>
        <v>28960.07532781702</v>
      </c>
      <c r="N397" s="53">
        <f t="shared" si="224"/>
        <v>645559.81359999999</v>
      </c>
      <c r="O397" s="53">
        <f t="shared" si="224"/>
        <v>740910.13930754818</v>
      </c>
      <c r="P397" s="53">
        <f t="shared" si="224"/>
        <v>405574.48</v>
      </c>
      <c r="Q397" s="53">
        <f t="shared" si="224"/>
        <v>122483.49295999996</v>
      </c>
      <c r="R397" s="53">
        <f t="shared" si="224"/>
        <v>0</v>
      </c>
      <c r="S397" s="53">
        <f t="shared" si="224"/>
        <v>194869.12939999998</v>
      </c>
      <c r="T397" s="53">
        <f t="shared" si="224"/>
        <v>17983.036947548404</v>
      </c>
      <c r="U397" s="53">
        <f t="shared" si="224"/>
        <v>5546.4911244501773</v>
      </c>
      <c r="V397" s="53">
        <f t="shared" si="224"/>
        <v>12268457.930499999</v>
      </c>
      <c r="W397" s="53">
        <f t="shared" si="224"/>
        <v>15319315.11494096</v>
      </c>
      <c r="X397" s="53">
        <f t="shared" si="224"/>
        <v>13265476.656600002</v>
      </c>
      <c r="Y397" s="53">
        <f t="shared" si="224"/>
        <v>1496063.1999999983</v>
      </c>
      <c r="Z397" s="53">
        <f t="shared" si="224"/>
        <v>557775.25834097282</v>
      </c>
      <c r="AA397" s="53">
        <f t="shared" si="224"/>
        <v>45080.619365331891</v>
      </c>
      <c r="AB397" s="53">
        <f t="shared" si="224"/>
        <v>2048103.0680000002</v>
      </c>
      <c r="AC397" s="53">
        <f t="shared" si="224"/>
        <v>1746190.269173743</v>
      </c>
      <c r="AD397" s="53">
        <f t="shared" si="224"/>
        <v>505756.58568000008</v>
      </c>
      <c r="AE397" s="53">
        <f t="shared" si="224"/>
        <v>784794.63599999994</v>
      </c>
      <c r="AF397" s="53">
        <f t="shared" si="224"/>
        <v>455639.04749374208</v>
      </c>
      <c r="AG397" s="53">
        <f t="shared" si="224"/>
        <v>14818.18094194908</v>
      </c>
      <c r="AH397" s="53">
        <f t="shared" si="224"/>
        <v>586315.52999999956</v>
      </c>
      <c r="AI397" s="53">
        <f t="shared" si="224"/>
        <v>659244.45084144524</v>
      </c>
      <c r="AJ397" s="53">
        <f t="shared" si="224"/>
        <v>430197.32000000076</v>
      </c>
      <c r="AK397" s="53">
        <f t="shared" si="224"/>
        <v>229047.13084144509</v>
      </c>
      <c r="AL397" s="53">
        <f t="shared" si="224"/>
        <v>25931.373604599066</v>
      </c>
      <c r="AM397" s="53">
        <f t="shared" si="224"/>
        <v>37623815.723240003</v>
      </c>
      <c r="AN397" s="53">
        <f t="shared" si="224"/>
        <v>21446316.108271997</v>
      </c>
      <c r="AO397" s="53">
        <f t="shared" si="224"/>
        <v>9824198.7200000025</v>
      </c>
      <c r="AP397" s="53">
        <f t="shared" si="224"/>
        <v>2966908.0134399994</v>
      </c>
      <c r="AQ397" s="53">
        <f t="shared" si="224"/>
        <v>3246128.6073278389</v>
      </c>
      <c r="AR397" s="53">
        <f t="shared" si="224"/>
        <v>355616.87999999971</v>
      </c>
      <c r="AS397" s="53">
        <f t="shared" si="224"/>
        <v>187335.5</v>
      </c>
      <c r="AT397" s="53">
        <f t="shared" si="224"/>
        <v>101175.00000000006</v>
      </c>
      <c r="AU397" s="53">
        <f t="shared" si="224"/>
        <v>44650.850000000013</v>
      </c>
      <c r="AV397" s="53">
        <f t="shared" si="224"/>
        <v>4720302.5375041626</v>
      </c>
      <c r="AW397" s="53">
        <f t="shared" si="224"/>
        <v>23543.650545898989</v>
      </c>
      <c r="AX397" s="53">
        <f t="shared" si="224"/>
        <v>4527290.76</v>
      </c>
      <c r="AY397" s="53">
        <f t="shared" si="224"/>
        <v>3583295.0136311785</v>
      </c>
      <c r="AZ397" s="53">
        <f t="shared" si="224"/>
        <v>3028278.9480000003</v>
      </c>
      <c r="BA397" s="53">
        <f t="shared" si="224"/>
        <v>34600</v>
      </c>
      <c r="BB397" s="53">
        <f t="shared" si="224"/>
        <v>520416.06563117856</v>
      </c>
      <c r="BC397" s="53">
        <f t="shared" si="224"/>
        <v>1268.2293102201772</v>
      </c>
      <c r="BD397" s="53">
        <f t="shared" si="224"/>
        <v>8342793.6661600014</v>
      </c>
      <c r="BE397" s="53">
        <f t="shared" si="224"/>
        <v>7555747.400022313</v>
      </c>
      <c r="BF397" s="53">
        <f t="shared" ref="BF397:BV397" si="225">SUM(BF4:BF396)</f>
        <v>7347177.5583683075</v>
      </c>
      <c r="BG397" s="53">
        <f t="shared" si="225"/>
        <v>208569.84165400013</v>
      </c>
      <c r="BH397" s="53">
        <f t="shared" si="225"/>
        <v>30394704.474939041</v>
      </c>
      <c r="BI397" s="53">
        <f t="shared" si="225"/>
        <v>9647507.3876346555</v>
      </c>
      <c r="BJ397" s="53">
        <f t="shared" si="225"/>
        <v>5390860.0199959055</v>
      </c>
      <c r="BK397" s="53">
        <f t="shared" si="225"/>
        <v>1628039.7260387614</v>
      </c>
      <c r="BL397" s="53">
        <f t="shared" si="225"/>
        <v>780387.21000000031</v>
      </c>
      <c r="BM397" s="53">
        <f t="shared" si="225"/>
        <v>54865.13840000004</v>
      </c>
      <c r="BN397" s="53">
        <f t="shared" si="225"/>
        <v>113280.00000000001</v>
      </c>
      <c r="BO397" s="53">
        <f t="shared" si="225"/>
        <v>104560.57000000004</v>
      </c>
      <c r="BP397" s="53">
        <f t="shared" si="225"/>
        <v>590201.63839999971</v>
      </c>
      <c r="BQ397" s="53">
        <f t="shared" si="225"/>
        <v>704609.60039999872</v>
      </c>
      <c r="BR397" s="53">
        <f t="shared" si="225"/>
        <v>202347.65440000006</v>
      </c>
      <c r="BS397" s="53">
        <f t="shared" si="225"/>
        <v>8291.7100000000009</v>
      </c>
      <c r="BT397" s="53">
        <f t="shared" si="225"/>
        <v>25958.469999999998</v>
      </c>
      <c r="BU397" s="53">
        <f t="shared" si="225"/>
        <v>44105.650000000031</v>
      </c>
      <c r="BV397" s="53">
        <f t="shared" si="225"/>
        <v>695128.97000000009</v>
      </c>
      <c r="BW397" s="53">
        <f>SUM(BW4:BW396)</f>
        <v>75572814.012264922</v>
      </c>
      <c r="BX397" s="52" t="s">
        <v>1</v>
      </c>
    </row>
    <row r="398" spans="1:76" ht="12" x14ac:dyDescent="0.2">
      <c r="Z398" s="58" t="s">
        <v>1</v>
      </c>
      <c r="AF398" s="58" t="s">
        <v>1</v>
      </c>
      <c r="AK398" s="58" t="s">
        <v>1</v>
      </c>
      <c r="AV398" s="58" t="s">
        <v>1</v>
      </c>
      <c r="BB398" s="58" t="s">
        <v>1</v>
      </c>
      <c r="BW398" s="58" t="s">
        <v>1</v>
      </c>
    </row>
    <row r="399" spans="1:76" ht="49.9" customHeight="1" x14ac:dyDescent="0.2">
      <c r="G399" s="58">
        <f>H397+I397+J397+K397+L397</f>
        <v>14179159.158441141</v>
      </c>
      <c r="O399" s="58">
        <f>P397+Q397+R397+S397+T397</f>
        <v>740910.13930754829</v>
      </c>
      <c r="W399" s="58">
        <f>X397+Y397+Z397</f>
        <v>15319315.114940975</v>
      </c>
      <c r="AC399" s="58">
        <f>AD397+AE397+AF397</f>
        <v>1746190.269173742</v>
      </c>
      <c r="AI399" s="58">
        <f>AJ397+AK397</f>
        <v>659244.45084144583</v>
      </c>
      <c r="AN399" s="58">
        <f>AO397+AP397+AQ397+AR397+AS397+AT397+AU397+AV397</f>
        <v>21446316.108272001</v>
      </c>
      <c r="AY399" s="58">
        <f>AZ397+BA397+BB397</f>
        <v>3583295.013631179</v>
      </c>
      <c r="BE399" s="58">
        <f>BF397+BG397</f>
        <v>7555747.4000223074</v>
      </c>
      <c r="BI399" s="58">
        <f>BJ397+BK397+BL397+BM397+BN397+BO397+BP397+BQ397+BR397+BS397+BT397+BU397</f>
        <v>9647507.3876346685</v>
      </c>
      <c r="BV399" s="4">
        <v>695128.97000000009</v>
      </c>
      <c r="BW399" s="58">
        <f>SUM(G399:BV399)</f>
        <v>75572814.012265012</v>
      </c>
    </row>
    <row r="400" spans="1:76" ht="49.9" customHeight="1" x14ac:dyDescent="0.2">
      <c r="G400" s="58">
        <f>G397-G399</f>
        <v>0</v>
      </c>
      <c r="O400" s="58">
        <f>O397-O399</f>
        <v>0</v>
      </c>
      <c r="W400" s="58">
        <f>W397-W399</f>
        <v>-1.4901161193847656E-8</v>
      </c>
      <c r="AC400" s="58">
        <f>AC397-AC399</f>
        <v>0</v>
      </c>
      <c r="AI400" s="58">
        <f>AI397-AI399</f>
        <v>0</v>
      </c>
      <c r="AN400" s="58">
        <f>AN397-AN399</f>
        <v>0</v>
      </c>
      <c r="AY400" s="58">
        <f>AY397-AY399</f>
        <v>0</v>
      </c>
      <c r="BE400" s="58">
        <f>BE397-BE399</f>
        <v>0</v>
      </c>
      <c r="BI400" s="58">
        <f>BI397-BI399</f>
        <v>0</v>
      </c>
      <c r="BW400" s="58" t="s">
        <v>1</v>
      </c>
    </row>
  </sheetData>
  <mergeCells count="16">
    <mergeCell ref="BV2:BV3"/>
    <mergeCell ref="BW2:BW3"/>
    <mergeCell ref="A1:AC1"/>
    <mergeCell ref="AB2:AG2"/>
    <mergeCell ref="AH2:AL2"/>
    <mergeCell ref="AM2:AW2"/>
    <mergeCell ref="AX2:BC2"/>
    <mergeCell ref="BD2:BH2"/>
    <mergeCell ref="BI2:BU2"/>
    <mergeCell ref="A2:A3"/>
    <mergeCell ref="B2:B3"/>
    <mergeCell ref="C2:C3"/>
    <mergeCell ref="E2:E3"/>
    <mergeCell ref="F2:M2"/>
    <mergeCell ref="N2:U2"/>
    <mergeCell ref="V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2017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Пользователь</cp:lastModifiedBy>
  <dcterms:created xsi:type="dcterms:W3CDTF">2018-04-10T14:56:40Z</dcterms:created>
  <dcterms:modified xsi:type="dcterms:W3CDTF">2018-10-24T20:06:20Z</dcterms:modified>
</cp:coreProperties>
</file>